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" sheetId="1" r:id="rId4"/>
    <sheet state="visible" name="Dashboard" sheetId="2" r:id="rId5"/>
  </sheets>
  <definedNames/>
  <calcPr/>
</workbook>
</file>

<file path=xl/sharedStrings.xml><?xml version="1.0" encoding="utf-8"?>
<sst xmlns="http://schemas.openxmlformats.org/spreadsheetml/2006/main" count="44" uniqueCount="32">
  <si>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</si>
  <si>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With a Simple Dashboard</t>
  </si>
  <si>
    <t>Platform</t>
  </si>
  <si>
    <t>Post title</t>
  </si>
  <si>
    <t>Content type</t>
  </si>
  <si>
    <t>Link to asset</t>
  </si>
  <si>
    <t>Caption/copy</t>
  </si>
  <si>
    <t>Campaign</t>
  </si>
  <si>
    <t>Primary KPI</t>
  </si>
  <si>
    <t>Status</t>
  </si>
  <si>
    <t>Publish date</t>
  </si>
  <si>
    <t>Link to published post</t>
  </si>
  <si>
    <t>KPI hit?</t>
  </si>
  <si>
    <t>Instagram</t>
  </si>
  <si>
    <t>Planned</t>
  </si>
  <si>
    <t>MM/DD/YYYY</t>
  </si>
  <si>
    <t>Facebook</t>
  </si>
  <si>
    <t>In progress</t>
  </si>
  <si>
    <t>X</t>
  </si>
  <si>
    <t>Scheduled</t>
  </si>
  <si>
    <t>LinkedIn</t>
  </si>
  <si>
    <t>Posted</t>
  </si>
  <si>
    <t>YouTube</t>
  </si>
  <si>
    <t>TikTok</t>
  </si>
  <si>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</si>
  <si>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With a Dashboard</t>
  </si>
  <si>
    <t>Post status distribution</t>
  </si>
  <si>
    <t>Total posts per platform</t>
  </si>
  <si>
    <t>KPI hit</t>
  </si>
  <si>
    <t>Total number</t>
  </si>
  <si>
    <t>Yes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</si>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</sst>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2">
    <font>
      <sz val="10.0"/>
      <color rgb="FF000000"/>
      <name val="Arial"/>
      <scheme val="minor"/>
    </font>
    <font>
      <i/>
      <color rgb="FF0000FF"/>
      <name val="Inter"/>
    </font>
    <font/>
    <font>
      <b/>
      <sz val="18.0"/>
      <color theme="1"/>
      <name val="Inter"/>
    </font>
    <font>
      <b/>
      <color theme="1"/>
      <name val="Inter"/>
    </font>
    <font>
      <b/>
      <color theme="1"/>
      <name val="Arial"/>
      <scheme val="minor"/>
    </font>
    <font>
      <color theme="1"/>
      <name val="Inter"/>
    </font>
    <font>
      <color theme="1"/>
      <name val="Arial"/>
      <scheme val="minor"/>
    </font>
    <font>
      <i/>
      <color theme="1"/>
      <name val="Inter"/>
    </font>
    <font>
      <b/>
      <sz val="12.0"/>
      <color theme="1"/>
      <name val="Arial"/>
      <scheme val="minor"/>
    </font>
    <font>
      <b/>
      <color rgb="FF93C47D"/>
      <name val="Arial"/>
      <scheme val="minor"/>
    </font>
    <font>
      <b/>
      <color rgb="FFE06666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readingOrder="0" shrinkToFit="0" vertical="center" wrapText="1"/>
    </xf>
    <xf borderId="4" fillId="0" fontId="7" numFmtId="164" xfId="0" applyAlignment="1" applyBorder="1" applyFont="1" applyNumberFormat="1">
      <alignment readingOrder="0" shrinkToFit="0" vertical="center" wrapText="1"/>
    </xf>
    <xf borderId="4" fillId="0" fontId="7" numFmtId="0" xfId="0" applyAlignment="1" applyBorder="1" applyFont="1">
      <alignment readingOrder="0" vertical="center"/>
    </xf>
    <xf borderId="4" fillId="0" fontId="7" numFmtId="0" xfId="0" applyAlignment="1" applyBorder="1" applyFont="1">
      <alignment vertical="center"/>
    </xf>
    <xf borderId="4" fillId="0" fontId="7" numFmtId="164" xfId="0" applyAlignment="1" applyBorder="1" applyFont="1" applyNumberFormat="1">
      <alignment vertical="center"/>
    </xf>
    <xf borderId="4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horizontal="center" readingOrder="0" shrinkToFit="0" vertical="bottom" wrapText="1"/>
    </xf>
    <xf borderId="5" fillId="0" fontId="1" numFmtId="0" xfId="0" applyAlignment="1" applyBorder="1" applyFont="1">
      <alignment horizontal="righ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0" fillId="0" fontId="7" numFmtId="0" xfId="0" applyAlignment="1" applyFont="1">
      <alignment shrinkToFit="0" wrapText="1"/>
    </xf>
    <xf borderId="0" fillId="0" fontId="3" numFmtId="0" xfId="0" applyAlignment="1" applyFont="1">
      <alignment horizontal="center" readingOrder="0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9" numFmtId="0" xfId="0" applyAlignment="1" applyFont="1">
      <alignment horizontal="center" readingOrder="0" shrinkToFit="0" wrapText="1"/>
    </xf>
    <xf borderId="11" fillId="0" fontId="9" numFmtId="0" xfId="0" applyAlignment="1" applyBorder="1" applyFont="1">
      <alignment horizontal="center" readingOrder="0" shrinkToFit="0" wrapText="1"/>
    </xf>
    <xf borderId="12" fillId="0" fontId="2" numFmtId="0" xfId="0" applyBorder="1" applyFont="1"/>
    <xf borderId="13" fillId="0" fontId="2" numFmtId="0" xfId="0" applyBorder="1" applyFont="1"/>
    <xf borderId="0" fillId="0" fontId="5" numFmtId="0" xfId="0" applyAlignment="1" applyFont="1">
      <alignment horizontal="center" readingOrder="0" shrinkToFit="0" wrapText="1"/>
    </xf>
    <xf borderId="14" fillId="0" fontId="5" numFmtId="0" xfId="0" applyAlignment="1" applyBorder="1" applyFont="1">
      <alignment horizontal="center" readingOrder="0" shrinkToFit="0" wrapText="1"/>
    </xf>
    <xf borderId="4" fillId="0" fontId="5" numFmtId="0" xfId="0" applyAlignment="1" applyBorder="1" applyFont="1">
      <alignment horizontal="center" readingOrder="0" shrinkToFit="0" wrapText="1"/>
    </xf>
    <xf borderId="15" fillId="0" fontId="5" numFmtId="0" xfId="0" applyAlignment="1" applyBorder="1" applyFont="1">
      <alignment horizontal="center" readingOrder="0" shrinkToFit="0" wrapText="1"/>
    </xf>
    <xf borderId="0" fillId="0" fontId="7" numFmtId="0" xfId="0" applyAlignment="1" applyFont="1">
      <alignment readingOrder="0" shrinkToFit="0" wrapText="1"/>
    </xf>
    <xf borderId="14" fillId="0" fontId="7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shrinkToFit="0" wrapText="1"/>
    </xf>
    <xf borderId="15" fillId="0" fontId="7" numFmtId="0" xfId="0" applyBorder="1" applyFont="1"/>
    <xf borderId="14" fillId="0" fontId="7" numFmtId="0" xfId="0" applyBorder="1" applyFont="1"/>
    <xf borderId="4" fillId="0" fontId="7" numFmtId="0" xfId="0" applyBorder="1" applyFont="1"/>
    <xf borderId="16" fillId="0" fontId="7" numFmtId="0" xfId="0" applyAlignment="1" applyBorder="1" applyFont="1">
      <alignment shrinkToFit="0" wrapText="1"/>
    </xf>
    <xf borderId="17" fillId="0" fontId="2" numFmtId="0" xfId="0" applyBorder="1" applyFont="1"/>
    <xf borderId="16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5" fillId="0" fontId="5" numFmtId="0" xfId="0" applyAlignment="1" applyBorder="1" applyFont="1">
      <alignment horizontal="center" readingOrder="0" shrinkToFit="0" wrapText="1"/>
    </xf>
    <xf borderId="21" fillId="0" fontId="2" numFmtId="0" xfId="0" applyBorder="1" applyFont="1"/>
    <xf borderId="22" fillId="0" fontId="5" numFmtId="0" xfId="0" applyAlignment="1" applyBorder="1" applyFont="1">
      <alignment horizontal="center" readingOrder="0" shrinkToFit="0" wrapText="1"/>
    </xf>
    <xf borderId="23" fillId="0" fontId="10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shrinkToFit="0" wrapText="1"/>
    </xf>
    <xf borderId="24" fillId="0" fontId="2" numFmtId="0" xfId="0" applyBorder="1" applyFont="1"/>
    <xf borderId="23" fillId="0" fontId="11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9CB9C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Dashboard!$B$4:$E$4</c:f>
            </c:strRef>
          </c:cat>
          <c:val>
            <c:numRef>
              <c:f>Dashboard!$B$5:$E$5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F4CCCC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Dashboard!$F$4:$K$4</c:f>
            </c:strRef>
          </c:cat>
          <c:val>
            <c:numRef>
              <c:f>Dashboard!$F$5:$K$5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KPI hit? (yes/no)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  <c:spPr>
              <a:solidFill>
                <a:srgbClr val="E06666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Dashboard!$E$22:$E$23</c:f>
            </c:strRef>
          </c:cat>
          <c:val>
            <c:numRef>
              <c:f>Dashboard!$F$22:$F$23</c:f>
              <c:numCache/>
            </c:numRef>
          </c:val>
        </c:ser>
        <c:overlap val="100"/>
        <c:axId val="1296499699"/>
        <c:axId val="241682335"/>
      </c:barChart>
      <c:catAx>
        <c:axId val="12964996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41682335"/>
      </c:catAx>
      <c:valAx>
        <c:axId val="2416823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 number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6499699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1457325</xdr:colOff>
      <xdr:row>0</xdr:row>
      <xdr:rowOff>66675</xdr:rowOff>
    </xdr:from>
    <xdr:ext cx="10572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5</xdr:row>
      <xdr:rowOff>95250</xdr:rowOff>
    </xdr:from>
    <xdr:ext cx="4333875" cy="26765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723900</xdr:colOff>
      <xdr:row>5</xdr:row>
      <xdr:rowOff>95250</xdr:rowOff>
    </xdr:from>
    <xdr:ext cx="4333875" cy="26765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285750</xdr:colOff>
      <xdr:row>23</xdr:row>
      <xdr:rowOff>171450</xdr:rowOff>
    </xdr:from>
    <xdr:ext cx="3248025" cy="20193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66675</xdr:colOff>
      <xdr:row>0</xdr:row>
      <xdr:rowOff>47625</xdr:rowOff>
    </xdr:from>
    <xdr:ext cx="981075" cy="32385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4" max="4" width="20.38"/>
    <col customWidth="1" min="5" max="5" width="21.13"/>
    <col customWidth="1" min="6" max="6" width="18.13"/>
    <col customWidth="1" min="7" max="8" width="14.38"/>
    <col customWidth="1" min="10" max="10" width="23.75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7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8.75" customHeight="1">
      <c r="A3" s="5"/>
      <c r="B3" s="2"/>
      <c r="C3" s="2"/>
      <c r="D3" s="2"/>
      <c r="E3" s="2"/>
      <c r="F3" s="2"/>
      <c r="G3" s="2"/>
      <c r="H3" s="2"/>
      <c r="I3" s="2"/>
      <c r="J3" s="2"/>
      <c r="K3" s="3"/>
    </row>
    <row r="4">
      <c r="A4" s="6" t="s">
        <v>2</v>
      </c>
      <c r="B4" s="7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6" t="s">
        <v>9</v>
      </c>
      <c r="I4" s="6" t="s">
        <v>10</v>
      </c>
      <c r="J4" s="6" t="s">
        <v>11</v>
      </c>
      <c r="K4" s="8" t="s">
        <v>12</v>
      </c>
    </row>
    <row r="5">
      <c r="A5" s="9" t="s">
        <v>13</v>
      </c>
      <c r="B5" s="10"/>
      <c r="C5" s="10"/>
      <c r="D5" s="10"/>
      <c r="E5" s="10"/>
      <c r="F5" s="10"/>
      <c r="G5" s="10"/>
      <c r="H5" s="11" t="s">
        <v>14</v>
      </c>
      <c r="I5" s="12" t="s">
        <v>15</v>
      </c>
      <c r="J5" s="10"/>
      <c r="K5" s="13" t="b">
        <v>0</v>
      </c>
    </row>
    <row r="6">
      <c r="A6" s="9" t="s">
        <v>16</v>
      </c>
      <c r="B6" s="14"/>
      <c r="C6" s="14"/>
      <c r="D6" s="14"/>
      <c r="E6" s="14"/>
      <c r="F6" s="14"/>
      <c r="G6" s="10"/>
      <c r="H6" s="13" t="s">
        <v>17</v>
      </c>
      <c r="I6" s="15"/>
      <c r="J6" s="14"/>
      <c r="K6" s="13" t="b">
        <v>0</v>
      </c>
    </row>
    <row r="7">
      <c r="A7" s="9" t="s">
        <v>18</v>
      </c>
      <c r="B7" s="14"/>
      <c r="C7" s="14"/>
      <c r="D7" s="14"/>
      <c r="E7" s="14"/>
      <c r="F7" s="14"/>
      <c r="G7" s="10"/>
      <c r="H7" s="13" t="s">
        <v>19</v>
      </c>
      <c r="I7" s="15"/>
      <c r="J7" s="14"/>
      <c r="K7" s="13" t="b">
        <v>0</v>
      </c>
    </row>
    <row r="8">
      <c r="A8" s="9" t="s">
        <v>20</v>
      </c>
      <c r="B8" s="14"/>
      <c r="C8" s="14"/>
      <c r="D8" s="14"/>
      <c r="E8" s="14"/>
      <c r="F8" s="14"/>
      <c r="G8" s="10"/>
      <c r="H8" s="13" t="s">
        <v>21</v>
      </c>
      <c r="I8" s="15"/>
      <c r="J8" s="14"/>
      <c r="K8" s="13" t="b">
        <v>1</v>
      </c>
    </row>
    <row r="9">
      <c r="A9" s="9" t="s">
        <v>22</v>
      </c>
      <c r="B9" s="14"/>
      <c r="C9" s="14"/>
      <c r="D9" s="14"/>
      <c r="E9" s="14"/>
      <c r="F9" s="14"/>
      <c r="G9" s="10"/>
      <c r="H9" s="13" t="s">
        <v>21</v>
      </c>
      <c r="I9" s="15"/>
      <c r="J9" s="14"/>
      <c r="K9" s="13" t="b">
        <v>1</v>
      </c>
    </row>
    <row r="10">
      <c r="A10" s="9" t="s">
        <v>23</v>
      </c>
      <c r="B10" s="14"/>
      <c r="C10" s="14"/>
      <c r="D10" s="14"/>
      <c r="E10" s="14"/>
      <c r="F10" s="14"/>
      <c r="G10" s="10"/>
      <c r="H10" s="13" t="s">
        <v>21</v>
      </c>
      <c r="I10" s="15"/>
      <c r="J10" s="14"/>
      <c r="K10" s="14" t="b">
        <v>0</v>
      </c>
    </row>
    <row r="11">
      <c r="A11" s="16"/>
      <c r="B11" s="14"/>
      <c r="C11" s="14"/>
      <c r="D11" s="14"/>
      <c r="E11" s="14"/>
      <c r="F11" s="14"/>
      <c r="G11" s="10"/>
      <c r="H11" s="14"/>
      <c r="I11" s="15"/>
      <c r="J11" s="14"/>
      <c r="K11" s="14" t="b">
        <v>0</v>
      </c>
    </row>
    <row r="12">
      <c r="A12" s="16"/>
      <c r="B12" s="14"/>
      <c r="C12" s="14"/>
      <c r="D12" s="14"/>
      <c r="E12" s="14"/>
      <c r="F12" s="14"/>
      <c r="G12" s="10"/>
      <c r="H12" s="14"/>
      <c r="I12" s="15"/>
      <c r="J12" s="14"/>
      <c r="K12" s="14" t="b">
        <v>0</v>
      </c>
    </row>
    <row r="13">
      <c r="A13" s="16"/>
      <c r="B13" s="14"/>
      <c r="C13" s="14"/>
      <c r="D13" s="14"/>
      <c r="E13" s="14"/>
      <c r="F13" s="14"/>
      <c r="G13" s="10"/>
      <c r="H13" s="14"/>
      <c r="I13" s="15"/>
      <c r="J13" s="14"/>
      <c r="K13" s="14" t="b">
        <v>0</v>
      </c>
    </row>
    <row r="14">
      <c r="A14" s="16"/>
      <c r="B14" s="14"/>
      <c r="C14" s="14"/>
      <c r="D14" s="14"/>
      <c r="E14" s="14"/>
      <c r="F14" s="14"/>
      <c r="G14" s="10"/>
      <c r="H14" s="14"/>
      <c r="I14" s="15"/>
      <c r="J14" s="14"/>
      <c r="K14" s="14" t="b">
        <v>0</v>
      </c>
    </row>
    <row r="15">
      <c r="A15" s="16"/>
      <c r="B15" s="14"/>
      <c r="C15" s="14"/>
      <c r="D15" s="14"/>
      <c r="E15" s="14"/>
      <c r="F15" s="14"/>
      <c r="G15" s="10"/>
      <c r="H15" s="14"/>
      <c r="I15" s="15"/>
      <c r="J15" s="14"/>
      <c r="K15" s="14" t="b">
        <v>0</v>
      </c>
    </row>
    <row r="16">
      <c r="A16" s="16"/>
      <c r="B16" s="14"/>
      <c r="C16" s="14"/>
      <c r="D16" s="14"/>
      <c r="E16" s="14"/>
      <c r="F16" s="14"/>
      <c r="G16" s="10"/>
      <c r="H16" s="14"/>
      <c r="I16" s="15"/>
      <c r="J16" s="14"/>
      <c r="K16" s="14" t="b">
        <v>0</v>
      </c>
    </row>
    <row r="19">
      <c r="A19" s="17"/>
      <c r="B19" s="18"/>
      <c r="C19" s="18"/>
      <c r="D19" s="18"/>
      <c r="E19" s="17"/>
      <c r="F19" s="18"/>
    </row>
    <row r="20">
      <c r="A20" s="18"/>
      <c r="B20" s="18"/>
      <c r="C20" s="18"/>
      <c r="D20" s="18"/>
      <c r="E20" s="18"/>
      <c r="F20" s="18"/>
    </row>
  </sheetData>
  <mergeCells count="3">
    <mergeCell ref="A1:K1"/>
    <mergeCell ref="A2:K2"/>
    <mergeCell ref="A3:K3"/>
  </mergeCells>
  <dataValidations>
    <dataValidation type="list" allowBlank="1" showErrorMessage="1" sqref="A5:A16">
      <formula1>"Instagram,Facebook,X,LinkedIn,YouTube,TikTok"</formula1>
    </dataValidation>
    <dataValidation type="list" allowBlank="1" showErrorMessage="1" sqref="H5:H16">
      <formula1>"Planned,In progress,Scheduled,Posted"</formula1>
    </dataValidation>
    <dataValidation type="list" allowBlank="1" showErrorMessage="1" sqref="G5:G16">
      <formula1>"Reach,CTR,Leads,Sales,Retention"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3" width="19.25"/>
  </cols>
  <sheetData>
    <row r="1" ht="33.75" customHeight="1">
      <c r="A1" s="19"/>
      <c r="B1" s="20" t="s">
        <v>24</v>
      </c>
      <c r="C1" s="21"/>
      <c r="D1" s="21"/>
      <c r="E1" s="21"/>
      <c r="F1" s="21"/>
      <c r="G1" s="21"/>
      <c r="H1" s="21"/>
      <c r="I1" s="21"/>
      <c r="J1" s="21"/>
      <c r="K1" s="22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ht="36.75" customHeight="1">
      <c r="A2" s="24"/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>
      <c r="A3" s="28"/>
      <c r="B3" s="29" t="s">
        <v>26</v>
      </c>
      <c r="C3" s="30"/>
      <c r="D3" s="30"/>
      <c r="E3" s="31"/>
      <c r="F3" s="29" t="s">
        <v>27</v>
      </c>
      <c r="G3" s="30"/>
      <c r="H3" s="30"/>
      <c r="I3" s="30"/>
      <c r="J3" s="30"/>
      <c r="K3" s="31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>
      <c r="A4" s="32"/>
      <c r="B4" s="33" t="s">
        <v>14</v>
      </c>
      <c r="C4" s="34" t="s">
        <v>17</v>
      </c>
      <c r="D4" s="34" t="s">
        <v>19</v>
      </c>
      <c r="E4" s="35" t="s">
        <v>21</v>
      </c>
      <c r="F4" s="33" t="s">
        <v>13</v>
      </c>
      <c r="G4" s="34" t="s">
        <v>16</v>
      </c>
      <c r="H4" s="34" t="s">
        <v>18</v>
      </c>
      <c r="I4" s="34" t="s">
        <v>20</v>
      </c>
      <c r="J4" s="34" t="s">
        <v>22</v>
      </c>
      <c r="K4" s="35" t="s">
        <v>23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>
      <c r="A5" s="36"/>
      <c r="B5" s="37">
        <f>COUNTIF(Calendar!H:H,"Planned")</f>
        <v>1</v>
      </c>
      <c r="C5" s="38">
        <f>COUNTIF(Calendar!H:H,"In progress")</f>
        <v>1</v>
      </c>
      <c r="D5" s="39">
        <f>COUNTIF(Calendar!H:H,"Scheduled")</f>
        <v>1</v>
      </c>
      <c r="E5" s="40">
        <f>COUNTIF(Calendar!H:H,"Posted")</f>
        <v>3</v>
      </c>
      <c r="F5" s="41">
        <f>COUNTIF(Calendar!A:A,"Instagram")</f>
        <v>1</v>
      </c>
      <c r="G5" s="42">
        <f>COUNTIF(Calendar!A:A,"Facebook")</f>
        <v>1</v>
      </c>
      <c r="H5" s="42">
        <f>COUNTIF(Calendar!A:A,"X")</f>
        <v>1</v>
      </c>
      <c r="I5" s="42">
        <f>COUNTIF(Calendar!A:A,"LinkedIn")</f>
        <v>1</v>
      </c>
      <c r="J5" s="42">
        <f>COUNTIF(Calendar!A:A,"YouTube")</f>
        <v>1</v>
      </c>
      <c r="K5" s="40">
        <f>COUNTIF(Calendar!A:A,"TikTok")</f>
        <v>1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>
      <c r="A6" s="23"/>
      <c r="B6" s="43"/>
      <c r="E6" s="44"/>
      <c r="F6" s="43"/>
      <c r="K6" s="44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>
      <c r="A7" s="23"/>
      <c r="B7" s="45"/>
      <c r="E7" s="44"/>
      <c r="F7" s="45"/>
      <c r="K7" s="4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>
      <c r="A8" s="23"/>
      <c r="B8" s="45"/>
      <c r="E8" s="44"/>
      <c r="F8" s="45"/>
      <c r="K8" s="44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>
      <c r="A9" s="23"/>
      <c r="B9" s="45"/>
      <c r="E9" s="44"/>
      <c r="F9" s="45"/>
      <c r="K9" s="44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>
      <c r="A10" s="23"/>
      <c r="B10" s="45"/>
      <c r="E10" s="44"/>
      <c r="F10" s="45"/>
      <c r="K10" s="44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>
      <c r="A11" s="23"/>
      <c r="B11" s="45"/>
      <c r="E11" s="44"/>
      <c r="F11" s="45"/>
      <c r="K11" s="44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>
      <c r="A12" s="23"/>
      <c r="B12" s="45"/>
      <c r="E12" s="44"/>
      <c r="F12" s="45"/>
      <c r="K12" s="44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>
      <c r="A13" s="23"/>
      <c r="B13" s="45"/>
      <c r="E13" s="44"/>
      <c r="F13" s="45"/>
      <c r="K13" s="4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>
      <c r="A14" s="23"/>
      <c r="B14" s="45"/>
      <c r="E14" s="44"/>
      <c r="F14" s="45"/>
      <c r="K14" s="44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>
      <c r="A15" s="23"/>
      <c r="B15" s="45"/>
      <c r="E15" s="44"/>
      <c r="F15" s="45"/>
      <c r="K15" s="44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>
      <c r="A16" s="23"/>
      <c r="B16" s="45"/>
      <c r="E16" s="44"/>
      <c r="F16" s="45"/>
      <c r="K16" s="4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>
      <c r="A17" s="23"/>
      <c r="B17" s="45"/>
      <c r="E17" s="44"/>
      <c r="F17" s="45"/>
      <c r="K17" s="44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>
      <c r="A18" s="23"/>
      <c r="B18" s="45"/>
      <c r="E18" s="44"/>
      <c r="F18" s="45"/>
      <c r="K18" s="44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>
      <c r="A19" s="23"/>
      <c r="B19" s="45"/>
      <c r="E19" s="44"/>
      <c r="F19" s="45"/>
      <c r="K19" s="44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>
      <c r="A20" s="23"/>
      <c r="B20" s="46"/>
      <c r="C20" s="47"/>
      <c r="D20" s="47"/>
      <c r="E20" s="48"/>
      <c r="F20" s="46"/>
      <c r="G20" s="47"/>
      <c r="H20" s="47"/>
      <c r="I20" s="47"/>
      <c r="J20" s="47"/>
      <c r="K20" s="48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>
      <c r="A21" s="23"/>
      <c r="B21" s="23"/>
      <c r="C21" s="23"/>
      <c r="D21" s="49" t="s">
        <v>28</v>
      </c>
      <c r="E21" s="50"/>
      <c r="F21" s="51" t="s">
        <v>29</v>
      </c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>
      <c r="A22" s="23"/>
      <c r="B22" s="23"/>
      <c r="C22" s="23"/>
      <c r="D22" s="52" t="s">
        <v>30</v>
      </c>
      <c r="E22" s="3"/>
      <c r="F22" s="53">
        <f>COUNTIFS(Calendar!K:K, TRUE, Calendar!H:H, "Posted")</f>
        <v>2</v>
      </c>
      <c r="G22" s="54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>
      <c r="A23" s="23"/>
      <c r="B23" s="23"/>
      <c r="C23" s="23"/>
      <c r="D23" s="55" t="s">
        <v>31</v>
      </c>
      <c r="E23" s="3"/>
      <c r="F23" s="53">
        <f>COUNTIFS(Calendar!K:K, FALSE, Calendar!H:H, "Posted")</f>
        <v>1</v>
      </c>
      <c r="G23" s="54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>
      <c r="A24" s="23"/>
      <c r="B24" s="23"/>
      <c r="C24" s="23"/>
      <c r="D24" s="43"/>
      <c r="G24" s="44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>
      <c r="A25" s="23"/>
      <c r="B25" s="23"/>
      <c r="C25" s="23"/>
      <c r="D25" s="45"/>
      <c r="G25" s="44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>
      <c r="A26" s="23"/>
      <c r="B26" s="23"/>
      <c r="C26" s="23"/>
      <c r="D26" s="45"/>
      <c r="G26" s="44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>
      <c r="A27" s="23"/>
      <c r="B27" s="23"/>
      <c r="C27" s="23"/>
      <c r="D27" s="45"/>
      <c r="G27" s="44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>
      <c r="A28" s="23"/>
      <c r="B28" s="23"/>
      <c r="C28" s="23"/>
      <c r="D28" s="45"/>
      <c r="G28" s="44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>
      <c r="A29" s="23"/>
      <c r="B29" s="23"/>
      <c r="C29" s="23"/>
      <c r="D29" s="45"/>
      <c r="G29" s="44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>
      <c r="A30" s="23"/>
      <c r="B30" s="23"/>
      <c r="C30" s="23"/>
      <c r="D30" s="45"/>
      <c r="G30" s="44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>
      <c r="A31" s="23"/>
      <c r="B31" s="23"/>
      <c r="C31" s="23"/>
      <c r="D31" s="45"/>
      <c r="G31" s="44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>
      <c r="A32" s="23"/>
      <c r="B32" s="23"/>
      <c r="C32" s="23"/>
      <c r="D32" s="45"/>
      <c r="G32" s="44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>
      <c r="A33" s="23"/>
      <c r="B33" s="23"/>
      <c r="C33" s="23"/>
      <c r="D33" s="45"/>
      <c r="G33" s="44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>
      <c r="A34" s="23"/>
      <c r="B34" s="23"/>
      <c r="C34" s="23"/>
      <c r="D34" s="45"/>
      <c r="G34" s="44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>
      <c r="A35" s="23"/>
      <c r="B35" s="23"/>
      <c r="C35" s="23"/>
      <c r="D35" s="46"/>
      <c r="E35" s="47"/>
      <c r="F35" s="47"/>
      <c r="G35" s="48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</row>
    <row r="59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  <row r="60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</row>
    <row r="6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</row>
    <row r="6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</row>
    <row r="77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</row>
    <row r="79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</row>
    <row r="80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</row>
    <row r="8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</row>
    <row r="8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</row>
    <row r="8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</row>
    <row r="8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</row>
    <row r="8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</row>
    <row r="87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</row>
    <row r="8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</row>
    <row r="90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</row>
    <row r="9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</row>
    <row r="9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</row>
    <row r="9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</row>
    <row r="9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</row>
    <row r="9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</row>
    <row r="97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</row>
    <row r="9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</row>
    <row r="100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</row>
    <row r="10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</row>
    <row r="10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</row>
    <row r="10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</row>
    <row r="107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</row>
    <row r="109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</row>
    <row r="1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</row>
    <row r="11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</row>
    <row r="119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</row>
    <row r="12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</row>
    <row r="1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</row>
    <row r="1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</row>
    <row r="127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</row>
    <row r="129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</row>
    <row r="1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</row>
    <row r="13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</row>
    <row r="137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</row>
    <row r="139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</row>
    <row r="14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</row>
    <row r="147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</row>
    <row r="149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</row>
    <row r="15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</row>
    <row r="15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</row>
    <row r="15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</row>
    <row r="159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</row>
    <row r="16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</row>
    <row r="16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</row>
    <row r="16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</row>
    <row r="169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</row>
    <row r="17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</row>
    <row r="17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</row>
    <row r="17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</row>
    <row r="177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</row>
    <row r="179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</row>
    <row r="18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</row>
    <row r="18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</row>
    <row r="18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</row>
    <row r="189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</row>
    <row r="19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</row>
    <row r="19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</row>
    <row r="199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</row>
    <row r="20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</row>
    <row r="20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</row>
    <row r="20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</row>
    <row r="207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</row>
    <row r="2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</row>
    <row r="21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</row>
    <row r="21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</row>
    <row r="21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</row>
    <row r="219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</row>
    <row r="22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</row>
    <row r="2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</row>
    <row r="22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</row>
    <row r="229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</row>
    <row r="23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</row>
    <row r="23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</row>
    <row r="23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</row>
    <row r="239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</row>
    <row r="24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</row>
    <row r="24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</row>
    <row r="24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</row>
    <row r="24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</row>
    <row r="25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</row>
    <row r="25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</row>
    <row r="25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</row>
    <row r="25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</row>
    <row r="259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</row>
    <row r="26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</row>
    <row r="26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</row>
    <row r="267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</row>
    <row r="269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</row>
    <row r="27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</row>
    <row r="27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</row>
    <row r="27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</row>
    <row r="279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</row>
    <row r="28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</row>
    <row r="28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</row>
    <row r="28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</row>
    <row r="287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</row>
    <row r="289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</row>
    <row r="29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</row>
    <row r="29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</row>
    <row r="29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</row>
    <row r="297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</row>
    <row r="299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</row>
    <row r="30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</row>
    <row r="30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</row>
    <row r="307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</row>
    <row r="309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</row>
    <row r="3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</row>
    <row r="31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</row>
    <row r="31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</row>
    <row r="317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</row>
    <row r="319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</row>
    <row r="32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</row>
    <row r="3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</row>
    <row r="3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</row>
    <row r="327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</row>
    <row r="33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</row>
    <row r="33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</row>
    <row r="33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</row>
    <row r="337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</row>
    <row r="339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</row>
    <row r="34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</row>
    <row r="34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</row>
    <row r="34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</row>
    <row r="347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</row>
    <row r="349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</row>
    <row r="35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</row>
    <row r="35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</row>
    <row r="35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</row>
    <row r="357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</row>
    <row r="359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</row>
    <row r="36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</row>
    <row r="36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</row>
    <row r="36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</row>
    <row r="367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</row>
    <row r="36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</row>
    <row r="37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</row>
    <row r="37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</row>
    <row r="37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</row>
    <row r="377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</row>
    <row r="37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</row>
    <row r="38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</row>
    <row r="38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</row>
    <row r="38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</row>
    <row r="387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</row>
    <row r="38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</row>
    <row r="39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</row>
    <row r="39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</row>
    <row r="39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</row>
    <row r="397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</row>
    <row r="399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</row>
    <row r="40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</row>
    <row r="40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</row>
    <row r="40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</row>
    <row r="407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</row>
    <row r="409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</row>
    <row r="4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</row>
    <row r="41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</row>
    <row r="41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</row>
    <row r="417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</row>
    <row r="419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</row>
    <row r="42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</row>
    <row r="4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</row>
    <row r="4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</row>
    <row r="427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</row>
    <row r="429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</row>
    <row r="43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</row>
    <row r="43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</row>
    <row r="43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</row>
    <row r="437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</row>
    <row r="439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</row>
    <row r="44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</row>
    <row r="44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</row>
    <row r="44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</row>
    <row r="447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</row>
    <row r="449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</row>
    <row r="45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</row>
    <row r="45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</row>
    <row r="45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</row>
    <row r="457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</row>
    <row r="459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</row>
    <row r="46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</row>
    <row r="46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</row>
    <row r="46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</row>
    <row r="467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</row>
    <row r="469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</row>
    <row r="47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</row>
    <row r="47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</row>
    <row r="47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</row>
    <row r="477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</row>
    <row r="479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</row>
    <row r="48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</row>
    <row r="48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</row>
    <row r="48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</row>
    <row r="487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</row>
    <row r="489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</row>
    <row r="49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</row>
    <row r="49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</row>
    <row r="49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</row>
    <row r="497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</row>
    <row r="499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</row>
    <row r="50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</row>
    <row r="50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</row>
    <row r="50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</row>
    <row r="507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</row>
    <row r="509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</row>
    <row r="5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</row>
    <row r="51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</row>
    <row r="51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</row>
    <row r="517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</row>
    <row r="519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</row>
    <row r="52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</row>
    <row r="5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</row>
    <row r="5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</row>
    <row r="527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</row>
    <row r="529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</row>
    <row r="53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</row>
    <row r="53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</row>
    <row r="53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</row>
    <row r="537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</row>
    <row r="539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</row>
    <row r="54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</row>
    <row r="54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</row>
    <row r="54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</row>
    <row r="547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</row>
    <row r="549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</row>
    <row r="55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</row>
    <row r="55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</row>
    <row r="55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</row>
    <row r="557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</row>
    <row r="559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</row>
    <row r="56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</row>
    <row r="56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</row>
    <row r="56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</row>
    <row r="567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</row>
    <row r="569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</row>
    <row r="57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</row>
    <row r="57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</row>
    <row r="57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</row>
    <row r="577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</row>
    <row r="579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</row>
    <row r="58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</row>
    <row r="58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</row>
    <row r="58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</row>
    <row r="587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</row>
    <row r="589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</row>
    <row r="59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</row>
    <row r="59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</row>
    <row r="59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</row>
    <row r="597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</row>
    <row r="599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</row>
    <row r="60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</row>
    <row r="60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</row>
    <row r="60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</row>
    <row r="607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</row>
    <row r="609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</row>
    <row r="61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</row>
    <row r="61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</row>
    <row r="6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</row>
    <row r="617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</row>
    <row r="619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</row>
    <row r="62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</row>
    <row r="6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</row>
    <row r="6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</row>
    <row r="627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</row>
    <row r="629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</row>
    <row r="63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</row>
    <row r="63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</row>
    <row r="63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</row>
    <row r="637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</row>
    <row r="639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</row>
    <row r="64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</row>
    <row r="64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</row>
    <row r="64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</row>
    <row r="647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</row>
    <row r="649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</row>
    <row r="65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</row>
    <row r="65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</row>
    <row r="65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</row>
    <row r="657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</row>
    <row r="659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</row>
    <row r="66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</row>
    <row r="66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</row>
    <row r="66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</row>
    <row r="667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</row>
    <row r="669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</row>
    <row r="67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</row>
    <row r="67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</row>
    <row r="67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</row>
    <row r="677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</row>
    <row r="679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</row>
    <row r="68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</row>
    <row r="68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</row>
    <row r="68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</row>
    <row r="687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</row>
    <row r="689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</row>
    <row r="69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</row>
    <row r="69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</row>
    <row r="69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</row>
    <row r="697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</row>
    <row r="699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</row>
    <row r="70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</row>
    <row r="70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</row>
    <row r="70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</row>
    <row r="707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</row>
    <row r="709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</row>
    <row r="71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</row>
    <row r="71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</row>
    <row r="7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</row>
    <row r="717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</row>
    <row r="719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</row>
    <row r="72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</row>
    <row r="72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</row>
    <row r="7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</row>
    <row r="727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</row>
    <row r="729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</row>
    <row r="73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</row>
    <row r="73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</row>
    <row r="73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</row>
    <row r="737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</row>
    <row r="739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</row>
    <row r="74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</row>
    <row r="74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</row>
    <row r="74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</row>
    <row r="747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</row>
    <row r="749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</row>
    <row r="75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</row>
    <row r="75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</row>
    <row r="75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</row>
    <row r="757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</row>
    <row r="759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</row>
    <row r="76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</row>
    <row r="76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</row>
    <row r="76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</row>
    <row r="767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</row>
    <row r="769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</row>
    <row r="77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</row>
    <row r="77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</row>
    <row r="77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</row>
    <row r="777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</row>
    <row r="779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</row>
    <row r="78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</row>
    <row r="78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</row>
    <row r="78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</row>
    <row r="787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</row>
    <row r="789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</row>
    <row r="79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</row>
    <row r="79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</row>
    <row r="79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</row>
    <row r="797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</row>
    <row r="799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</row>
    <row r="80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</row>
    <row r="80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</row>
    <row r="80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</row>
    <row r="807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</row>
    <row r="809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</row>
    <row r="81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</row>
    <row r="81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</row>
    <row r="81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</row>
    <row r="817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</row>
    <row r="819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</row>
    <row r="82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</row>
    <row r="82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</row>
    <row r="8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</row>
    <row r="827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</row>
    <row r="829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</row>
    <row r="83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</row>
    <row r="83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</row>
    <row r="83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</row>
    <row r="837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</row>
    <row r="839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</row>
    <row r="84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</row>
    <row r="84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</row>
    <row r="84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</row>
    <row r="847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</row>
    <row r="849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</row>
    <row r="85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</row>
    <row r="85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</row>
    <row r="85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</row>
    <row r="857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</row>
    <row r="859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</row>
    <row r="86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</row>
    <row r="86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</row>
    <row r="86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</row>
    <row r="867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</row>
    <row r="869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</row>
    <row r="87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</row>
    <row r="87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</row>
    <row r="87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</row>
    <row r="877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</row>
    <row r="879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</row>
    <row r="88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</row>
    <row r="88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</row>
    <row r="88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</row>
    <row r="887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</row>
    <row r="889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</row>
    <row r="89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</row>
    <row r="89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</row>
    <row r="89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</row>
    <row r="897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</row>
    <row r="899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</row>
    <row r="90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</row>
    <row r="90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</row>
    <row r="90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</row>
    <row r="907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</row>
    <row r="909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</row>
    <row r="91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</row>
    <row r="91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</row>
    <row r="91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</row>
    <row r="917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</row>
    <row r="919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</row>
    <row r="92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</row>
    <row r="92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</row>
    <row r="9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</row>
    <row r="927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</row>
    <row r="929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</row>
    <row r="93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</row>
    <row r="93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</row>
    <row r="93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</row>
    <row r="937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</row>
    <row r="939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</row>
    <row r="94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</row>
    <row r="94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</row>
    <row r="94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</row>
    <row r="947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</row>
    <row r="949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</row>
    <row r="95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</row>
    <row r="95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</row>
    <row r="95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</row>
    <row r="957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</row>
    <row r="959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</row>
    <row r="96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</row>
    <row r="96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</row>
    <row r="96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</row>
    <row r="967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</row>
    <row r="96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</row>
    <row r="97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</row>
    <row r="97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</row>
    <row r="97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</row>
    <row r="977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</row>
    <row r="979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</row>
    <row r="98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</row>
    <row r="98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</row>
    <row r="98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</row>
    <row r="987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</row>
    <row r="989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</row>
    <row r="99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</row>
    <row r="99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</row>
    <row r="994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</row>
    <row r="99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</row>
    <row r="996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</row>
    <row r="997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</row>
    <row r="99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</row>
    <row r="999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</row>
    <row r="1000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</row>
    <row r="100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</row>
  </sheetData>
  <mergeCells count="13">
    <mergeCell ref="D21:E21"/>
    <mergeCell ref="D22:E22"/>
    <mergeCell ref="F22:G22"/>
    <mergeCell ref="D23:E23"/>
    <mergeCell ref="F23:G23"/>
    <mergeCell ref="D24:G35"/>
    <mergeCell ref="B1:K1"/>
    <mergeCell ref="B2:K2"/>
    <mergeCell ref="B3:E3"/>
    <mergeCell ref="F3:K3"/>
    <mergeCell ref="B6:E20"/>
    <mergeCell ref="F6:K20"/>
    <mergeCell ref="F21:G21"/>
  </mergeCells>
  <hyperlinks>
    <hyperlink r:id="rId1" ref="B1"/>
  </hyperlinks>
  <drawing r:id="rId2"/>
</worksheet>
</file>