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311"/>
  <workbookPr/>
  <mc:AlternateContent xmlns:mc="http://schemas.openxmlformats.org/markup-compatibility/2006">
    <mc:Choice Requires="x15">
      <x15ac:absPath xmlns:x15ac="http://schemas.microsoft.com/office/spreadsheetml/2010/11/ac" url="/Users/jelena/Desktop/Brendirani sabloni/"/>
    </mc:Choice>
  </mc:AlternateContent>
  <xr:revisionPtr revIDLastSave="0" documentId="13_ncr:1_{61017946-D23C-CF47-8EC5-28B674C185EA}" xr6:coauthVersionLast="47" xr6:coauthVersionMax="47" xr10:uidLastSave="{00000000-0000-0000-0000-000000000000}"/>
  <bookViews>
    <workbookView xWindow="0" yWindow="500" windowWidth="28800" windowHeight="16180" tabRatio="500" xr2:uid="{00000000-000D-0000-FFFF-FFFF00000000}"/>
  </bookViews>
  <sheets>
    <sheet name="Project Budget" sheetId="1" r:id="rId1"/>
    <sheet name="Settings" sheetId="2" r:id="rId2"/>
    <sheet name="Disclaimer" sheetId="4" r:id="rId3"/>
  </sheets>
  <definedNames>
    <definedName name="Actual_budget_per_task">'Project Budget'!$Y1</definedName>
    <definedName name="Allocated_budget">'Project Budget'!$W1</definedName>
    <definedName name="Cost">'Project Budget'!$V1</definedName>
    <definedName name="Estm._budget_per_task">'Project Budget'!$X1</definedName>
    <definedName name="Total_actual_cost">'Project Budget'!$Q1</definedName>
    <definedName name="total_contingency_budget">'Project Budget'!$T1</definedName>
    <definedName name="Total_estm._cost">'Project Budget'!$M1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Q12" i="1" l="1"/>
  <c r="Q13" i="1"/>
  <c r="Q14" i="1"/>
  <c r="Y14" i="1" s="1"/>
  <c r="Q15" i="1"/>
  <c r="Q16" i="1"/>
  <c r="Y16" i="1" s="1"/>
  <c r="Q17" i="1"/>
  <c r="Q18" i="1"/>
  <c r="Y18" i="1" s="1"/>
  <c r="Q19" i="1"/>
  <c r="Y19" i="1" s="1"/>
  <c r="Q20" i="1"/>
  <c r="Q21" i="1"/>
  <c r="Q22" i="1"/>
  <c r="Q23" i="1"/>
  <c r="Q24" i="1"/>
  <c r="Q25" i="1"/>
  <c r="Q26" i="1"/>
  <c r="Y26" i="1" s="1"/>
  <c r="Q27" i="1"/>
  <c r="Y27" i="1" s="1"/>
  <c r="Q28" i="1"/>
  <c r="Q29" i="1"/>
  <c r="Q30" i="1"/>
  <c r="Q31" i="1"/>
  <c r="Y31" i="1" s="1"/>
  <c r="M12" i="1"/>
  <c r="M13" i="1"/>
  <c r="M14" i="1"/>
  <c r="M15" i="1"/>
  <c r="M16" i="1"/>
  <c r="M17" i="1"/>
  <c r="M18" i="1"/>
  <c r="M19" i="1"/>
  <c r="M20" i="1"/>
  <c r="M21" i="1"/>
  <c r="M22" i="1"/>
  <c r="M23" i="1"/>
  <c r="M24" i="1"/>
  <c r="M25" i="1"/>
  <c r="M26" i="1"/>
  <c r="M27" i="1"/>
  <c r="M28" i="1"/>
  <c r="M29" i="1"/>
  <c r="M30" i="1"/>
  <c r="M31" i="1"/>
  <c r="T31" i="1"/>
  <c r="T30" i="1"/>
  <c r="Y30" i="1"/>
  <c r="Y29" i="1"/>
  <c r="T29" i="1"/>
  <c r="T28" i="1"/>
  <c r="T27" i="1"/>
  <c r="T26" i="1"/>
  <c r="T25" i="1"/>
  <c r="Y25" i="1"/>
  <c r="T24" i="1"/>
  <c r="T23" i="1"/>
  <c r="T22" i="1"/>
  <c r="Y22" i="1"/>
  <c r="T21" i="1"/>
  <c r="Y21" i="1"/>
  <c r="T20" i="1"/>
  <c r="Y20" i="1"/>
  <c r="T19" i="1"/>
  <c r="T18" i="1"/>
  <c r="T17" i="1"/>
  <c r="T16" i="1"/>
  <c r="T15" i="1"/>
  <c r="T14" i="1"/>
  <c r="T13" i="1"/>
  <c r="Y12" i="1"/>
  <c r="T12" i="1"/>
  <c r="R12" i="1"/>
  <c r="T11" i="1"/>
  <c r="Q11" i="1"/>
  <c r="Y11" i="1" s="1"/>
  <c r="M11" i="1"/>
  <c r="U8" i="1"/>
  <c r="R14" i="1" l="1"/>
  <c r="R27" i="1"/>
  <c r="R16" i="1"/>
  <c r="R21" i="1"/>
  <c r="S8" i="1"/>
  <c r="R23" i="1"/>
  <c r="R17" i="1"/>
  <c r="Y23" i="1"/>
  <c r="J8" i="1"/>
  <c r="R22" i="1"/>
  <c r="R11" i="1"/>
  <c r="R15" i="1"/>
  <c r="R28" i="1"/>
  <c r="R13" i="1"/>
  <c r="Y17" i="1"/>
  <c r="R24" i="1"/>
  <c r="Y28" i="1"/>
  <c r="Y13" i="1"/>
  <c r="Y24" i="1"/>
  <c r="R29" i="1"/>
  <c r="R20" i="1"/>
  <c r="R18" i="1"/>
  <c r="R30" i="1"/>
  <c r="N8" i="1"/>
  <c r="Y15" i="1"/>
  <c r="R25" i="1"/>
  <c r="R26" i="1"/>
  <c r="R19" i="1"/>
  <c r="R31" i="1"/>
  <c r="W8" i="1" l="1"/>
  <c r="E6" i="1" s="1"/>
</calcChain>
</file>

<file path=xl/sharedStrings.xml><?xml version="1.0" encoding="utf-8"?>
<sst xmlns="http://schemas.openxmlformats.org/spreadsheetml/2006/main" count="108" uniqueCount="81">
  <si>
    <t>Project Budgeting Template</t>
  </si>
  <si>
    <t>Project manager:</t>
  </si>
  <si>
    <t>Alyssa S.</t>
  </si>
  <si>
    <t>Total project budget:</t>
  </si>
  <si>
    <t>Estim. project budget:</t>
  </si>
  <si>
    <t>Actual total costs:</t>
  </si>
  <si>
    <t>Total spent</t>
  </si>
  <si>
    <t>Estm. materials/resource expenses</t>
  </si>
  <si>
    <t>Actual materials/resource expenses</t>
  </si>
  <si>
    <t>Contingency budget (from allocated)</t>
  </si>
  <si>
    <t>Contingency expenses</t>
  </si>
  <si>
    <t>Budget</t>
  </si>
  <si>
    <t>Project</t>
  </si>
  <si>
    <t>Task</t>
  </si>
  <si>
    <t>Category</t>
  </si>
  <si>
    <t>Subcategory</t>
  </si>
  <si>
    <t>Type</t>
  </si>
  <si>
    <t>Inter/Exter</t>
  </si>
  <si>
    <t>Description</t>
  </si>
  <si>
    <t>Estm. Quantity</t>
  </si>
  <si>
    <t>Unit</t>
  </si>
  <si>
    <t>Estm. price per unit</t>
  </si>
  <si>
    <t>Estm. cost</t>
  </si>
  <si>
    <t>Actual quantity</t>
  </si>
  <si>
    <t xml:space="preserve">Unit </t>
  </si>
  <si>
    <t>Actual price per unit</t>
  </si>
  <si>
    <t>Actual cost</t>
  </si>
  <si>
    <t>Cost   variance</t>
  </si>
  <si>
    <t>%</t>
  </si>
  <si>
    <t>Total</t>
  </si>
  <si>
    <t xml:space="preserve">Description </t>
  </si>
  <si>
    <t>Cost</t>
  </si>
  <si>
    <t>Allocated budget/task</t>
  </si>
  <si>
    <t>Estm. budget per task</t>
  </si>
  <si>
    <t>Actual budget per task</t>
  </si>
  <si>
    <t>Alpha</t>
  </si>
  <si>
    <t>New drawing tablets</t>
  </si>
  <si>
    <t>Design</t>
  </si>
  <si>
    <t>Office</t>
  </si>
  <si>
    <t>One-time</t>
  </si>
  <si>
    <t>Internal</t>
  </si>
  <si>
    <t>Added new members, need new equipment</t>
  </si>
  <si>
    <t>pcs</t>
  </si>
  <si>
    <t>1 new GPU + installation fees (GPU broke)</t>
  </si>
  <si>
    <t>Beta</t>
  </si>
  <si>
    <t>Customs fee</t>
  </si>
  <si>
    <t>Acquisition</t>
  </si>
  <si>
    <t>Customs</t>
  </si>
  <si>
    <t>External</t>
  </si>
  <si>
    <t>Customs fee for transport of X parts</t>
  </si>
  <si>
    <t>Construction workers' wage</t>
  </si>
  <si>
    <t>Construction</t>
  </si>
  <si>
    <t>Labor</t>
  </si>
  <si>
    <t>Recurring</t>
  </si>
  <si>
    <t>Weekly wages for construction workers</t>
  </si>
  <si>
    <t>week</t>
  </si>
  <si>
    <t>Settings</t>
  </si>
  <si>
    <t>NOTE:</t>
  </si>
  <si>
    <t>The table below is the basis for all the dropdown lists in the main table. All the data in the table below is purely sample data. You're invited to delete/change/add items as you see fit. E.g., if you want your "Category" dropdown to show different options than it does currently, simply delete everything in the "Category" column below and write your own, custom options. Whatevery you write in these columns will appear in the dropdown lists in the corresponding column in the main table. Once you're ready to start using this template, it's recommended that you delete everything in the table below and start from scratch, so that you can customize the options to fit your specific project(s). Likewise, you may change the column titles in the main table if the current ones don't fit your project, just make sure to not change the purpose of the columns that are included in table formulas (e.g., the "allocated budget for materials" column can have a different name, but it must be used for that exact purpose, otherwise the cost variance calculation and the budget calculations at the end of the table won't make sense). For more in-depth instructions on how to customize this template, go to the Help tab in the bottom left corner or use the button at the top right of the page.</t>
  </si>
  <si>
    <t>Product</t>
  </si>
  <si>
    <t>Development</t>
  </si>
  <si>
    <t>Web</t>
  </si>
  <si>
    <t>l</t>
  </si>
  <si>
    <t>Gamma</t>
  </si>
  <si>
    <t>Finance</t>
  </si>
  <si>
    <t>Marketing banners</t>
  </si>
  <si>
    <t>Subscription</t>
  </si>
  <si>
    <t>m</t>
  </si>
  <si>
    <t>Delta</t>
  </si>
  <si>
    <t>Administration</t>
  </si>
  <si>
    <t>Webpage</t>
  </si>
  <si>
    <t>yard</t>
  </si>
  <si>
    <t>App dashboard</t>
  </si>
  <si>
    <t>kg</t>
  </si>
  <si>
    <t>m²</t>
  </si>
  <si>
    <r>
      <rPr>
        <sz val="11"/>
        <color theme="1"/>
        <rFont val="Inter"/>
        <charset val="1"/>
      </rPr>
      <t>m</t>
    </r>
    <r>
      <rPr>
        <sz val="11"/>
        <color theme="1"/>
        <rFont val="Calibri"/>
        <family val="2"/>
        <charset val="1"/>
      </rPr>
      <t>³</t>
    </r>
  </si>
  <si>
    <t>month</t>
  </si>
  <si>
    <t>year</t>
  </si>
  <si>
    <t>Disclaimer</t>
  </si>
  <si>
    <t>Resource Planning &amp; Budgeting Template</t>
  </si>
  <si>
    <t>Resource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</si>
</sst>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11">
    <font>
      <sz val="11"/>
      <color theme="1"/>
      <name val="Calibri"/>
      <family val="2"/>
      <charset val="1"/>
    </font>
    <font>
      <sz val="11"/>
      <color theme="1"/>
      <name val="Inter"/>
      <charset val="1"/>
    </font>
    <font>
      <b/>
      <sz val="26"/>
      <color theme="2" tint="-0.249977111117893"/>
      <name val="Inter"/>
      <charset val="1"/>
    </font>
    <font>
      <b/>
      <sz val="10"/>
      <color theme="0" tint="-4.9989318521683403E-2"/>
      <name val="Inter"/>
      <charset val="1"/>
    </font>
    <font>
      <sz val="11"/>
      <color theme="2" tint="-0.89999084444715716"/>
      <name val="Inter"/>
      <charset val="1"/>
    </font>
    <font>
      <b/>
      <sz val="11"/>
      <color theme="2" tint="-0.89999084444715716"/>
      <name val="Inter"/>
      <charset val="1"/>
    </font>
    <font>
      <b/>
      <sz val="10"/>
      <color rgb="FF4A8EF2"/>
      <name val="Inter"/>
      <charset val="1"/>
    </font>
    <font>
      <b/>
      <sz val="10"/>
      <color theme="1"/>
      <name val="Inter"/>
      <charset val="1"/>
    </font>
    <font>
      <sz val="10"/>
      <color theme="1"/>
      <name val="Inter"/>
      <charset val="1"/>
    </font>
    <font>
      <b/>
      <sz val="11"/>
      <color theme="1"/>
      <name val="Inter"/>
      <charset val="1"/>
    </font>
    <font>
      <b/>
      <sz val="11"/>
      <color theme="0" tint="-4.9989318521683403E-2"/>
      <name val="Inter"/>
      <charset val="1"/>
    </font>
  </fonts>
  <fills count="7">
    <fill>
      <patternFill patternType="none"/>
    </fill>
    <fill>
      <patternFill patternType="gray125"/>
    </fill>
    <fill>
      <patternFill patternType="solid">
        <fgColor theme="2" tint="-0.89999084444715716"/>
        <bgColor rgb="FF000000"/>
      </patternFill>
    </fill>
    <fill>
      <patternFill patternType="solid">
        <fgColor theme="0" tint="-4.9989318521683403E-2"/>
        <bgColor rgb="FFFFFFFF"/>
      </patternFill>
    </fill>
    <fill>
      <patternFill patternType="solid">
        <fgColor theme="2" tint="-0.249977111117893"/>
        <bgColor rgb="FF2577EF"/>
      </patternFill>
    </fill>
    <fill>
      <patternFill patternType="solid">
        <fgColor theme="2" tint="-9.9978637043366805E-2"/>
        <bgColor rgb="FF99CCFF"/>
      </patternFill>
    </fill>
    <fill>
      <patternFill patternType="solid">
        <fgColor rgb="FFCCDCFB"/>
        <bgColor rgb="FFCCFFFF"/>
      </patternFill>
    </fill>
  </fills>
  <borders count="41">
    <border>
      <left/>
      <right/>
      <top/>
      <bottom/>
      <diagonal/>
    </border>
    <border>
      <left style="medium">
        <color auto="1"/>
      </left>
      <right style="medium">
        <color theme="0" tint="-4.9989318521683403E-2"/>
      </right>
      <top style="medium">
        <color auto="1"/>
      </top>
      <bottom style="medium">
        <color theme="0" tint="-4.9989318521683403E-2"/>
      </bottom>
      <diagonal/>
    </border>
    <border>
      <left style="medium">
        <color theme="0" tint="-4.9989318521683403E-2"/>
      </left>
      <right style="medium">
        <color auto="1"/>
      </right>
      <top style="medium">
        <color auto="1"/>
      </top>
      <bottom style="medium">
        <color theme="0" tint="-4.9989318521683403E-2"/>
      </bottom>
      <diagonal/>
    </border>
    <border>
      <left style="medium">
        <color auto="1"/>
      </left>
      <right style="medium">
        <color theme="0" tint="-4.9989318521683403E-2"/>
      </right>
      <top style="medium">
        <color theme="0" tint="-4.9989318521683403E-2"/>
      </top>
      <bottom style="medium">
        <color theme="0" tint="-4.9989318521683403E-2"/>
      </bottom>
      <diagonal/>
    </border>
    <border>
      <left style="medium">
        <color theme="0" tint="-4.9989318521683403E-2"/>
      </left>
      <right style="medium">
        <color auto="1"/>
      </right>
      <top style="medium">
        <color theme="0" tint="-4.9989318521683403E-2"/>
      </top>
      <bottom style="medium">
        <color theme="0" tint="-4.9989318521683403E-2"/>
      </bottom>
      <diagonal/>
    </border>
    <border>
      <left style="medium">
        <color auto="1"/>
      </left>
      <right style="medium">
        <color theme="0" tint="-4.9989318521683403E-2"/>
      </right>
      <top style="medium">
        <color theme="0" tint="-4.9989318521683403E-2"/>
      </top>
      <bottom style="medium">
        <color auto="1"/>
      </bottom>
      <diagonal/>
    </border>
    <border>
      <left style="medium">
        <color theme="0" tint="-4.9989318521683403E-2"/>
      </left>
      <right style="medium">
        <color auto="1"/>
      </right>
      <top style="medium">
        <color theme="0" tint="-4.9989318521683403E-2"/>
      </top>
      <bottom style="medium">
        <color auto="1"/>
      </bottom>
      <diagonal/>
    </border>
    <border>
      <left style="medium">
        <color auto="1"/>
      </left>
      <right style="medium">
        <color auto="1"/>
      </right>
      <top style="medium">
        <color auto="1"/>
      </top>
      <bottom style="medium">
        <color auto="1"/>
      </bottom>
      <diagonal/>
    </border>
    <border>
      <left style="medium">
        <color auto="1"/>
      </left>
      <right style="thin">
        <color theme="0" tint="-4.9989318521683403E-2"/>
      </right>
      <top style="medium">
        <color auto="1"/>
      </top>
      <bottom/>
      <diagonal/>
    </border>
    <border>
      <left style="thin">
        <color theme="0" tint="-4.9989318521683403E-2"/>
      </left>
      <right style="thin">
        <color theme="0" tint="-4.9989318521683403E-2"/>
      </right>
      <top style="medium">
        <color auto="1"/>
      </top>
      <bottom/>
      <diagonal/>
    </border>
    <border>
      <left style="thin">
        <color theme="0" tint="-4.9989318521683403E-2"/>
      </left>
      <right style="thin">
        <color theme="0" tint="-4.9989318521683403E-2"/>
      </right>
      <top/>
      <bottom/>
      <diagonal/>
    </border>
    <border>
      <left style="thin">
        <color theme="0" tint="-4.9989318521683403E-2"/>
      </left>
      <right/>
      <top style="medium">
        <color auto="1"/>
      </top>
      <bottom/>
      <diagonal/>
    </border>
    <border>
      <left style="thin">
        <color theme="0" tint="-4.9989318521683403E-2"/>
      </left>
      <right/>
      <top/>
      <bottom/>
      <diagonal/>
    </border>
    <border>
      <left/>
      <right style="thin">
        <color theme="0" tint="-4.9989318521683403E-2"/>
      </right>
      <top/>
      <bottom style="thin">
        <color theme="0" tint="-4.9989318521683403E-2"/>
      </bottom>
      <diagonal/>
    </border>
    <border>
      <left style="thin">
        <color theme="0" tint="-4.9989318521683403E-2"/>
      </left>
      <right style="thin">
        <color theme="0" tint="-4.9989318521683403E-2"/>
      </right>
      <top/>
      <bottom style="thin">
        <color theme="0" tint="-4.9989318521683403E-2"/>
      </bottom>
      <diagonal/>
    </border>
    <border>
      <left/>
      <right style="thin">
        <color theme="0" tint="-4.9989318521683403E-2"/>
      </right>
      <top/>
      <bottom/>
      <diagonal/>
    </border>
    <border>
      <left style="thin">
        <color theme="0" tint="-4.9989318521683403E-2"/>
      </left>
      <right/>
      <top/>
      <bottom style="thin">
        <color theme="0" tint="-4.9989318521683403E-2"/>
      </bottom>
      <diagonal/>
    </border>
    <border>
      <left/>
      <right style="thin">
        <color theme="0" tint="-0.249977111117893"/>
      </right>
      <top/>
      <bottom/>
      <diagonal/>
    </border>
    <border>
      <left style="thin">
        <color theme="0" tint="-0.34998626667073579"/>
      </left>
      <right style="thin">
        <color theme="0" tint="-0.34998626667073579"/>
      </right>
      <top/>
      <bottom style="thin">
        <color theme="0" tint="-4.9989318521683403E-2"/>
      </bottom>
      <diagonal/>
    </border>
    <border>
      <left style="thin">
        <color theme="0" tint="-0.34998626667073579"/>
      </left>
      <right/>
      <top style="thin">
        <color theme="0" tint="-4.9989318521683403E-2"/>
      </top>
      <bottom style="thin">
        <color theme="0" tint="-4.9989318521683403E-2"/>
      </bottom>
      <diagonal/>
    </border>
    <border>
      <left/>
      <right/>
      <top style="thin">
        <color theme="0" tint="-4.9989318521683403E-2"/>
      </top>
      <bottom style="thin">
        <color theme="0" tint="-4.9989318521683403E-2"/>
      </bottom>
      <diagonal/>
    </border>
    <border>
      <left/>
      <right style="thin">
        <color theme="0" tint="-0.34998626667073579"/>
      </right>
      <top style="thin">
        <color theme="0" tint="-4.9989318521683403E-2"/>
      </top>
      <bottom style="thin">
        <color theme="0" tint="-4.9989318521683403E-2"/>
      </bottom>
      <diagonal/>
    </border>
    <border>
      <left style="thin">
        <color theme="0" tint="-0.34998626667073579"/>
      </left>
      <right style="thin">
        <color theme="0" tint="-0.34998626667073579"/>
      </right>
      <top style="thin">
        <color theme="0" tint="-4.9989318521683403E-2"/>
      </top>
      <bottom style="thin">
        <color theme="0" tint="-4.9989318521683403E-2"/>
      </bottom>
      <diagonal/>
    </border>
    <border>
      <left style="thin">
        <color theme="0" tint="-0.34998626667073579"/>
      </left>
      <right/>
      <top style="thin">
        <color theme="0"/>
      </top>
      <bottom style="thin">
        <color theme="0"/>
      </bottom>
      <diagonal/>
    </border>
    <border>
      <left/>
      <right/>
      <top style="thin">
        <color theme="0"/>
      </top>
      <bottom style="thin">
        <color theme="0"/>
      </bottom>
      <diagonal/>
    </border>
    <border>
      <left/>
      <right style="thin">
        <color theme="0" tint="-0.34998626667073579"/>
      </right>
      <top style="thin">
        <color theme="0"/>
      </top>
      <bottom style="thin">
        <color theme="0"/>
      </bottom>
      <diagonal/>
    </border>
    <border>
      <left style="thin">
        <color theme="0" tint="-0.34998626667073579"/>
      </left>
      <right style="thin">
        <color theme="0" tint="-0.34998626667073579"/>
      </right>
      <top style="thin">
        <color theme="0"/>
      </top>
      <bottom style="thin">
        <color theme="0"/>
      </bottom>
      <diagonal/>
    </border>
    <border>
      <left style="thin">
        <color theme="0" tint="-0.34998626667073579"/>
      </left>
      <right/>
      <top style="thin">
        <color theme="0" tint="-4.9989318521683403E-2"/>
      </top>
      <bottom style="thin">
        <color theme="0"/>
      </bottom>
      <diagonal/>
    </border>
    <border>
      <left/>
      <right/>
      <top style="thin">
        <color theme="0" tint="-4.9989318521683403E-2"/>
      </top>
      <bottom style="thin">
        <color theme="0"/>
      </bottom>
      <diagonal/>
    </border>
    <border>
      <left/>
      <right style="thin">
        <color theme="0" tint="-0.249977111117893"/>
      </right>
      <top style="thin">
        <color theme="0" tint="-4.9989318521683403E-2"/>
      </top>
      <bottom style="thin">
        <color theme="0"/>
      </bottom>
      <diagonal/>
    </border>
    <border>
      <left/>
      <right style="thin">
        <color theme="0" tint="-0.249977111117893"/>
      </right>
      <top style="thin">
        <color theme="0"/>
      </top>
      <bottom style="thin">
        <color theme="0"/>
      </bottom>
      <diagonal/>
    </border>
    <border>
      <left style="thin">
        <color theme="0" tint="-0.34998626667073579"/>
      </left>
      <right style="thin">
        <color theme="0" tint="-0.34998626667073579"/>
      </right>
      <top style="thin">
        <color theme="0" tint="-4.9989318521683403E-2"/>
      </top>
      <bottom/>
      <diagonal/>
    </border>
    <border>
      <left style="thin">
        <color theme="0" tint="-0.34998626667073579"/>
      </left>
      <right/>
      <top style="thin">
        <color theme="0"/>
      </top>
      <bottom style="thin">
        <color theme="0" tint="-4.9989318521683403E-2"/>
      </bottom>
      <diagonal/>
    </border>
    <border>
      <left/>
      <right/>
      <top style="thin">
        <color theme="0"/>
      </top>
      <bottom style="thin">
        <color theme="0" tint="-4.9989318521683403E-2"/>
      </bottom>
      <diagonal/>
    </border>
    <border>
      <left/>
      <right style="thin">
        <color theme="0" tint="-0.249977111117893"/>
      </right>
      <top style="thin">
        <color theme="0"/>
      </top>
      <bottom style="thin">
        <color theme="0" tint="-4.9989318521683403E-2"/>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right/>
      <top style="medium">
        <color auto="1"/>
      </top>
      <bottom style="medium">
        <color theme="0" tint="-4.9989318521683403E-2"/>
      </bottom>
      <diagonal/>
    </border>
    <border>
      <left/>
      <right/>
      <top style="medium">
        <color theme="0" tint="-4.9989318521683403E-2"/>
      </top>
      <bottom style="medium">
        <color theme="0" tint="-4.9989318521683403E-2"/>
      </bottom>
      <diagonal/>
    </border>
    <border>
      <left/>
      <right/>
      <top style="medium">
        <color theme="0" tint="-4.9989318521683403E-2"/>
      </top>
      <bottom style="medium">
        <color auto="1"/>
      </bottom>
      <diagonal/>
    </border>
    <border>
      <left style="thin">
        <color theme="0" tint="-0.34998626667073579"/>
      </left>
      <right/>
      <top/>
      <bottom style="thin">
        <color theme="0" tint="-4.9989318521683403E-2"/>
      </bottom>
      <diagonal/>
    </border>
    <border>
      <left style="thin">
        <color theme="0" tint="-0.34998626667073579"/>
      </left>
      <right/>
      <top style="thin">
        <color theme="0" tint="-4.9989318521683403E-2"/>
      </top>
      <bottom/>
      <diagonal/>
    </border>
  </borders>
  <cellStyleXfs count="1">
    <xf numFmtId="0" fontId="0" fillId="0" borderId="0"/>
  </cellStyleXfs>
  <cellXfs count="74">
    <xf numFmtId="0" fontId="0" fillId="0" borderId="0" xfId="0"/>
    <xf numFmtId="0" fontId="1" fillId="0" borderId="0" xfId="0" applyFont="1"/>
    <xf numFmtId="0" fontId="1" fillId="2" borderId="0" xfId="0" applyFont="1" applyFill="1"/>
    <xf numFmtId="0" fontId="2" fillId="2" borderId="0" xfId="0" applyFont="1" applyFill="1" applyAlignment="1">
      <alignment horizontal="left" vertical="center" indent="7"/>
    </xf>
    <xf numFmtId="0" fontId="2" fillId="2" borderId="0" xfId="0" applyFont="1" applyFill="1" applyAlignment="1">
      <alignment horizontal="left" vertical="center"/>
    </xf>
    <xf numFmtId="0" fontId="1" fillId="0" borderId="0" xfId="0" applyFont="1" applyAlignment="1">
      <alignment vertical="center"/>
    </xf>
    <xf numFmtId="0" fontId="1" fillId="0" borderId="0" xfId="0" applyFont="1" applyAlignment="1">
      <alignment horizontal="left" vertical="center"/>
    </xf>
    <xf numFmtId="0" fontId="3" fillId="2" borderId="10" xfId="0" applyFont="1" applyFill="1" applyBorder="1" applyAlignment="1">
      <alignment horizontal="center" vertical="center"/>
    </xf>
    <xf numFmtId="0" fontId="3" fillId="4" borderId="13" xfId="0" applyFont="1" applyFill="1" applyBorder="1" applyAlignment="1">
      <alignment horizontal="center" vertical="center" wrapText="1"/>
    </xf>
    <xf numFmtId="0" fontId="3" fillId="4" borderId="10" xfId="0" applyFont="1" applyFill="1" applyBorder="1" applyAlignment="1">
      <alignment horizontal="center" vertical="center" wrapText="1"/>
    </xf>
    <xf numFmtId="0" fontId="3" fillId="4" borderId="0" xfId="0" applyFont="1" applyFill="1" applyAlignment="1">
      <alignment horizontal="center" vertical="center"/>
    </xf>
    <xf numFmtId="0" fontId="3" fillId="4" borderId="13" xfId="0" applyFont="1" applyFill="1" applyBorder="1" applyAlignment="1">
      <alignment horizontal="left" vertical="center" indent="1"/>
    </xf>
    <xf numFmtId="0" fontId="3" fillId="4" borderId="14" xfId="0" applyFont="1" applyFill="1" applyBorder="1" applyAlignment="1">
      <alignment horizontal="left" vertical="center" indent="1"/>
    </xf>
    <xf numFmtId="0" fontId="3" fillId="5" borderId="10" xfId="0" applyFont="1" applyFill="1" applyBorder="1" applyAlignment="1">
      <alignment horizontal="center" vertical="center" wrapText="1"/>
    </xf>
    <xf numFmtId="0" fontId="3" fillId="5" borderId="0" xfId="0" applyFont="1" applyFill="1" applyAlignment="1">
      <alignment horizontal="center" vertical="center" wrapText="1"/>
    </xf>
    <xf numFmtId="0" fontId="3" fillId="5" borderId="15" xfId="0" applyFont="1" applyFill="1" applyBorder="1" applyAlignment="1">
      <alignment horizontal="center" vertical="center" wrapText="1"/>
    </xf>
    <xf numFmtId="0" fontId="3" fillId="4" borderId="14" xfId="0" applyFont="1" applyFill="1" applyBorder="1" applyAlignment="1">
      <alignment horizontal="center" vertical="center" wrapText="1"/>
    </xf>
    <xf numFmtId="0" fontId="3" fillId="4" borderId="0" xfId="0" applyFont="1" applyFill="1" applyAlignment="1">
      <alignment horizontal="center" vertical="center" wrapText="1"/>
    </xf>
    <xf numFmtId="0" fontId="3" fillId="4" borderId="15" xfId="0" applyFont="1" applyFill="1" applyBorder="1" applyAlignment="1">
      <alignment horizontal="center" vertical="center" wrapText="1"/>
    </xf>
    <xf numFmtId="0" fontId="3" fillId="4" borderId="16" xfId="0" applyFont="1" applyFill="1" applyBorder="1" applyAlignment="1">
      <alignment horizontal="center" vertical="center" wrapText="1"/>
    </xf>
    <xf numFmtId="0" fontId="3" fillId="4" borderId="0" xfId="0" applyFont="1" applyFill="1" applyAlignment="1">
      <alignment horizontal="left" vertical="center" wrapText="1" indent="1"/>
    </xf>
    <xf numFmtId="0" fontId="3" fillId="4" borderId="17" xfId="0" applyFont="1" applyFill="1" applyBorder="1" applyAlignment="1">
      <alignment horizontal="center" vertical="center" wrapText="1"/>
    </xf>
    <xf numFmtId="0" fontId="8" fillId="0" borderId="18" xfId="0" applyFont="1" applyBorder="1" applyAlignment="1">
      <alignment horizontal="center" vertical="top"/>
    </xf>
    <xf numFmtId="0" fontId="8" fillId="0" borderId="18" xfId="0" applyFont="1" applyBorder="1" applyAlignment="1">
      <alignment horizontal="left" vertical="top" wrapText="1" indent="1"/>
    </xf>
    <xf numFmtId="0" fontId="8" fillId="0" borderId="19" xfId="0" applyFont="1" applyBorder="1" applyAlignment="1">
      <alignment horizontal="center" vertical="top"/>
    </xf>
    <xf numFmtId="0" fontId="8" fillId="0" borderId="20" xfId="0" applyFont="1" applyBorder="1" applyAlignment="1">
      <alignment horizontal="center" vertical="top"/>
    </xf>
    <xf numFmtId="0" fontId="8" fillId="0" borderId="21" xfId="0" applyFont="1" applyBorder="1" applyAlignment="1">
      <alignment horizontal="center" vertical="top"/>
    </xf>
    <xf numFmtId="0" fontId="8" fillId="0" borderId="22" xfId="0" applyFont="1" applyBorder="1" applyAlignment="1">
      <alignment horizontal="left" vertical="top" wrapText="1" indent="1"/>
    </xf>
    <xf numFmtId="0" fontId="8" fillId="3" borderId="23" xfId="0" applyFont="1" applyFill="1" applyBorder="1" applyAlignment="1">
      <alignment horizontal="center" vertical="top"/>
    </xf>
    <xf numFmtId="0" fontId="8" fillId="3" borderId="24" xfId="0" applyFont="1" applyFill="1" applyBorder="1" applyAlignment="1">
      <alignment horizontal="center" vertical="top"/>
    </xf>
    <xf numFmtId="164" fontId="8" fillId="3" borderId="24" xfId="0" applyNumberFormat="1" applyFont="1" applyFill="1" applyBorder="1" applyAlignment="1">
      <alignment horizontal="right" vertical="top"/>
    </xf>
    <xf numFmtId="164" fontId="8" fillId="3" borderId="25" xfId="0" applyNumberFormat="1" applyFont="1" applyFill="1" applyBorder="1" applyAlignment="1">
      <alignment horizontal="right" vertical="top"/>
    </xf>
    <xf numFmtId="164" fontId="8" fillId="0" borderId="20" xfId="0" applyNumberFormat="1" applyFont="1" applyBorder="1" applyAlignment="1">
      <alignment horizontal="right" vertical="top"/>
    </xf>
    <xf numFmtId="164" fontId="8" fillId="0" borderId="21" xfId="0" applyNumberFormat="1" applyFont="1" applyBorder="1" applyAlignment="1">
      <alignment horizontal="right" vertical="top"/>
    </xf>
    <xf numFmtId="164" fontId="8" fillId="3" borderId="26" xfId="0" applyNumberFormat="1" applyFont="1" applyFill="1" applyBorder="1" applyAlignment="1">
      <alignment horizontal="right" vertical="top"/>
    </xf>
    <xf numFmtId="165" fontId="8" fillId="0" borderId="19" xfId="0" applyNumberFormat="1" applyFont="1" applyBorder="1" applyAlignment="1">
      <alignment horizontal="center" vertical="top"/>
    </xf>
    <xf numFmtId="164" fontId="8" fillId="0" borderId="19" xfId="0" applyNumberFormat="1" applyFont="1" applyBorder="1" applyAlignment="1">
      <alignment horizontal="left" vertical="top" wrapText="1" indent="1"/>
    </xf>
    <xf numFmtId="164" fontId="8" fillId="3" borderId="27" xfId="0" applyNumberFormat="1" applyFont="1" applyFill="1" applyBorder="1" applyAlignment="1">
      <alignment horizontal="right" vertical="top"/>
    </xf>
    <xf numFmtId="164" fontId="8" fillId="3" borderId="28" xfId="0" applyNumberFormat="1" applyFont="1" applyFill="1" applyBorder="1" applyAlignment="1">
      <alignment horizontal="right" vertical="top"/>
    </xf>
    <xf numFmtId="164" fontId="8" fillId="3" borderId="29" xfId="0" applyNumberFormat="1" applyFont="1" applyFill="1" applyBorder="1" applyAlignment="1">
      <alignment horizontal="right" vertical="top"/>
    </xf>
    <xf numFmtId="0" fontId="8" fillId="0" borderId="22" xfId="0" applyFont="1" applyBorder="1" applyAlignment="1">
      <alignment horizontal="center" vertical="top"/>
    </xf>
    <xf numFmtId="164" fontId="8" fillId="3" borderId="23" xfId="0" applyNumberFormat="1" applyFont="1" applyFill="1" applyBorder="1" applyAlignment="1">
      <alignment horizontal="right" vertical="top"/>
    </xf>
    <xf numFmtId="164" fontId="8" fillId="3" borderId="30" xfId="0" applyNumberFormat="1" applyFont="1" applyFill="1" applyBorder="1" applyAlignment="1">
      <alignment horizontal="right" vertical="top"/>
    </xf>
    <xf numFmtId="0" fontId="8" fillId="0" borderId="31" xfId="0" applyFont="1" applyBorder="1" applyAlignment="1">
      <alignment horizontal="center" vertical="top"/>
    </xf>
    <xf numFmtId="0" fontId="8" fillId="0" borderId="31" xfId="0" applyFont="1" applyBorder="1" applyAlignment="1">
      <alignment horizontal="left" vertical="top" indent="1"/>
    </xf>
    <xf numFmtId="164" fontId="8" fillId="3" borderId="32" xfId="0" applyNumberFormat="1" applyFont="1" applyFill="1" applyBorder="1" applyAlignment="1">
      <alignment horizontal="right" vertical="top"/>
    </xf>
    <xf numFmtId="164" fontId="8" fillId="3" borderId="33" xfId="0" applyNumberFormat="1" applyFont="1" applyFill="1" applyBorder="1" applyAlignment="1">
      <alignment horizontal="right" vertical="top"/>
    </xf>
    <xf numFmtId="164" fontId="8" fillId="3" borderId="34" xfId="0" applyNumberFormat="1" applyFont="1" applyFill="1" applyBorder="1" applyAlignment="1">
      <alignment horizontal="right" vertical="top"/>
    </xf>
    <xf numFmtId="0" fontId="2" fillId="2" borderId="0" xfId="0" applyFont="1" applyFill="1" applyAlignment="1">
      <alignment horizontal="left" vertical="center" indent="1"/>
    </xf>
    <xf numFmtId="0" fontId="9" fillId="0" borderId="0" xfId="0" applyFont="1" applyAlignment="1">
      <alignment horizontal="left" vertical="top"/>
    </xf>
    <xf numFmtId="0" fontId="10" fillId="4" borderId="0" xfId="0" applyFont="1" applyFill="1" applyAlignment="1">
      <alignment horizontal="center" vertical="center"/>
    </xf>
    <xf numFmtId="0" fontId="1" fillId="6" borderId="35" xfId="0" applyFont="1" applyFill="1" applyBorder="1" applyAlignment="1">
      <alignment horizontal="left" vertical="center"/>
    </xf>
    <xf numFmtId="0" fontId="6" fillId="2" borderId="8"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9"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12" xfId="0" applyFont="1" applyFill="1" applyBorder="1" applyAlignment="1">
      <alignment horizontal="center" vertical="center"/>
    </xf>
    <xf numFmtId="0" fontId="3" fillId="2" borderId="5" xfId="0" applyFont="1" applyFill="1" applyBorder="1" applyAlignment="1">
      <alignment horizontal="left" vertical="center"/>
    </xf>
    <xf numFmtId="164" fontId="5" fillId="3" borderId="6" xfId="0" applyNumberFormat="1" applyFont="1" applyFill="1" applyBorder="1" applyAlignment="1">
      <alignment horizontal="right" vertical="center" indent="1"/>
    </xf>
    <xf numFmtId="0" fontId="6" fillId="2" borderId="7" xfId="0" applyFont="1" applyFill="1" applyBorder="1" applyAlignment="1">
      <alignment horizontal="center" vertical="center"/>
    </xf>
    <xf numFmtId="164" fontId="7" fillId="3" borderId="7" xfId="0" applyNumberFormat="1" applyFont="1" applyFill="1" applyBorder="1" applyAlignment="1">
      <alignment horizontal="center" vertical="center"/>
    </xf>
    <xf numFmtId="0" fontId="3" fillId="2" borderId="1" xfId="0" applyFont="1" applyFill="1" applyBorder="1" applyAlignment="1">
      <alignment horizontal="left" vertical="center"/>
    </xf>
    <xf numFmtId="0" fontId="4" fillId="0" borderId="2" xfId="0" applyFont="1" applyBorder="1" applyAlignment="1">
      <alignment horizontal="right" vertical="center" indent="1"/>
    </xf>
    <xf numFmtId="0" fontId="3" fillId="2" borderId="3" xfId="0" applyFont="1" applyFill="1" applyBorder="1" applyAlignment="1">
      <alignment horizontal="left" vertical="center"/>
    </xf>
    <xf numFmtId="164" fontId="4" fillId="0" borderId="4" xfId="0" applyNumberFormat="1" applyFont="1" applyBorder="1" applyAlignment="1">
      <alignment horizontal="right" vertical="center" indent="1"/>
    </xf>
    <xf numFmtId="0" fontId="1" fillId="0" borderId="0" xfId="0" applyFont="1" applyAlignment="1">
      <alignment horizontal="left" vertical="top" wrapText="1"/>
    </xf>
    <xf numFmtId="0" fontId="3" fillId="2" borderId="36" xfId="0" applyFont="1" applyFill="1" applyBorder="1" applyAlignment="1">
      <alignment horizontal="left" vertical="center"/>
    </xf>
    <xf numFmtId="0" fontId="3" fillId="2" borderId="37" xfId="0" applyFont="1" applyFill="1" applyBorder="1" applyAlignment="1">
      <alignment horizontal="left" vertical="center"/>
    </xf>
    <xf numFmtId="0" fontId="3" fillId="2" borderId="38" xfId="0" applyFont="1" applyFill="1" applyBorder="1" applyAlignment="1">
      <alignment horizontal="left" vertical="center"/>
    </xf>
    <xf numFmtId="0" fontId="3" fillId="4" borderId="0" xfId="0" applyFont="1" applyFill="1" applyBorder="1" applyAlignment="1">
      <alignment horizontal="center" vertical="center" wrapText="1"/>
    </xf>
    <xf numFmtId="0" fontId="8" fillId="0" borderId="39" xfId="0" applyFont="1" applyBorder="1" applyAlignment="1">
      <alignment horizontal="left" vertical="top" wrapText="1" indent="1"/>
    </xf>
    <xf numFmtId="0" fontId="8" fillId="0" borderId="19" xfId="0" applyFont="1" applyBorder="1" applyAlignment="1">
      <alignment horizontal="left" vertical="top" wrapText="1" indent="1"/>
    </xf>
    <xf numFmtId="0" fontId="8" fillId="0" borderId="40" xfId="0" applyFont="1" applyBorder="1" applyAlignment="1">
      <alignment horizontal="left" vertical="top" indent="1"/>
    </xf>
    <xf numFmtId="0" fontId="2" fillId="2" borderId="0" xfId="0" applyFont="1" applyFill="1" applyAlignment="1">
      <alignment horizontal="left" vertical="center" indent="11"/>
    </xf>
  </cellXfs>
  <cellStyles count="1">
    <cellStyle name="Normal" xfId="0" builtinId="0"/>
  </cellStyles>
  <dxfs count="7">
    <dxf>
      <font>
        <b val="0"/>
        <i val="0"/>
        <strike val="0"/>
        <condense val="0"/>
        <extend val="0"/>
        <outline val="0"/>
        <shadow val="0"/>
        <u val="none"/>
        <vertAlign val="baseline"/>
        <sz val="10"/>
        <color theme="1"/>
        <name val="Inter"/>
        <charset val="1"/>
        <scheme val="none"/>
      </font>
      <alignment horizontal="left" vertical="top" textRotation="0" wrapText="1" indent="1" justifyLastLine="0" shrinkToFit="0" readingOrder="0"/>
      <border diagonalUp="0" diagonalDown="0">
        <left style="thin">
          <color theme="0" tint="-0.34998626667073579"/>
        </left>
        <right/>
        <top style="thin">
          <color theme="0" tint="-4.9989318521683403E-2"/>
        </top>
        <bottom style="thin">
          <color theme="0" tint="-4.9989318521683403E-2"/>
        </bottom>
        <vertical/>
        <horizontal/>
      </border>
    </dxf>
    <dxf>
      <font>
        <color rgb="FFEA0000"/>
      </font>
    </dxf>
    <dxf>
      <font>
        <color rgb="FF4A8EF2"/>
      </font>
    </dxf>
    <dxf>
      <font>
        <color rgb="FFEA0000"/>
      </font>
    </dxf>
    <dxf>
      <font>
        <color rgb="FF2577EF"/>
      </font>
    </dxf>
    <dxf>
      <font>
        <color rgb="FFEA0000"/>
      </font>
    </dxf>
    <dxf>
      <font>
        <color rgb="FF2577EF"/>
      </font>
    </dxf>
  </dxfs>
  <tableStyles count="0" defaultTableStyle="TableStyleMedium2" defaultPivotStyle="PivotStyleLight16"/>
  <colors>
    <indexedColors>
      <rgbColor rgb="FF000000"/>
      <rgbColor rgb="FFFFFFFF"/>
      <rgbColor rgb="FFEA0000"/>
      <rgbColor rgb="FF00FF00"/>
      <rgbColor rgb="FF0000FF"/>
      <rgbColor rgb="FFFFFF00"/>
      <rgbColor rgb="FFFF00FF"/>
      <rgbColor rgb="FF00FFFF"/>
      <rgbColor rgb="FF800000"/>
      <rgbColor rgb="FF008000"/>
      <rgbColor rgb="FF000080"/>
      <rgbColor rgb="FF808000"/>
      <rgbColor rgb="FF800080"/>
      <rgbColor rgb="FF008080"/>
      <rgbColor rgb="FFBFBFBF"/>
      <rgbColor rgb="FF808080"/>
      <rgbColor rgb="FF85B2F6"/>
      <rgbColor rgb="FF993366"/>
      <rgbColor rgb="FFF2F2F2"/>
      <rgbColor rgb="FFCCFFFF"/>
      <rgbColor rgb="FF660066"/>
      <rgbColor rgb="FFFF8080"/>
      <rgbColor rgb="FF0066CC"/>
      <rgbColor rgb="FFCCDCFB"/>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2577EF"/>
      <rgbColor rgb="FF33CCCC"/>
      <rgbColor rgb="FF99CC00"/>
      <rgbColor rgb="FFFFCC00"/>
      <rgbColor rgb="FFFF9900"/>
      <rgbColor rgb="FFFF6600"/>
      <rgbColor rgb="FF4A8EF2"/>
      <rgbColor rgb="FFA6A6A6"/>
      <rgbColor rgb="FF003366"/>
      <rgbColor rgb="FF339966"/>
      <rgbColor rgb="FF031227"/>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hyperlink" Target="https://app.plaky.com/login" TargetMode="External"/><Relationship Id="rId2" Type="http://schemas.openxmlformats.org/officeDocument/2006/relationships/image" Target="../media/image1.png"/><Relationship Id="rId1" Type="http://schemas.openxmlformats.org/officeDocument/2006/relationships/hyperlink" Target="https://plaky.com/" TargetMode="External"/><Relationship Id="rId4" Type="http://schemas.openxmlformats.org/officeDocument/2006/relationships/hyperlink" Target="#Settings!A1"/></Relationships>
</file>

<file path=xl/drawings/_rels/drawing2.xml.rels><?xml version="1.0" encoding="UTF-8" standalone="yes"?>
<Relationships xmlns="http://schemas.openxmlformats.org/package/2006/relationships"><Relationship Id="rId3" Type="http://schemas.openxmlformats.org/officeDocument/2006/relationships/hyperlink" Target="https://app.plaky.com/login" TargetMode="External"/><Relationship Id="rId2" Type="http://schemas.openxmlformats.org/officeDocument/2006/relationships/image" Target="../media/image1.png"/><Relationship Id="rId1" Type="http://schemas.openxmlformats.org/officeDocument/2006/relationships/hyperlink" Target="https://plaky.com/" TargetMode="External"/><Relationship Id="rId4" Type="http://schemas.openxmlformats.org/officeDocument/2006/relationships/hyperlink" Target="#'Project Budget'!A1"/></Relationships>
</file>

<file path=xl/drawings/_rels/drawing3.xml.rels><?xml version="1.0" encoding="UTF-8" standalone="yes"?>
<Relationships xmlns="http://schemas.openxmlformats.org/package/2006/relationships"><Relationship Id="rId3" Type="http://schemas.openxmlformats.org/officeDocument/2006/relationships/hyperlink" Target="https://app.plaky.com/login" TargetMode="External"/><Relationship Id="rId2" Type="http://schemas.openxmlformats.org/officeDocument/2006/relationships/image" Target="../media/image1.png"/><Relationship Id="rId1" Type="http://schemas.openxmlformats.org/officeDocument/2006/relationships/hyperlink" Target="https://plaky.com/" TargetMode="External"/><Relationship Id="rId5" Type="http://schemas.openxmlformats.org/officeDocument/2006/relationships/hyperlink" Target="#'Project Budget'!A1"/><Relationship Id="rId4" Type="http://schemas.openxmlformats.org/officeDocument/2006/relationships/hyperlink" Target="#Settings!A1"/></Relationships>
</file>

<file path=xl/drawings/drawing1.xml><?xml version="1.0" encoding="utf-8"?>
<xdr:wsDr xmlns:xdr="http://schemas.openxmlformats.org/drawingml/2006/spreadsheetDrawing" xmlns:a="http://schemas.openxmlformats.org/drawingml/2006/main">
  <xdr:twoCellAnchor editAs="absolute">
    <xdr:from>
      <xdr:col>1</xdr:col>
      <xdr:colOff>18900</xdr:colOff>
      <xdr:row>0</xdr:row>
      <xdr:rowOff>104760</xdr:rowOff>
    </xdr:from>
    <xdr:to>
      <xdr:col>2</xdr:col>
      <xdr:colOff>330200</xdr:colOff>
      <xdr:row>0</xdr:row>
      <xdr:rowOff>504360</xdr:rowOff>
    </xdr:to>
    <xdr:pic>
      <xdr:nvPicPr>
        <xdr:cNvPr id="2" name="Picture 1">
          <a:hlinkClick xmlns:r="http://schemas.openxmlformats.org/officeDocument/2006/relationships" r:id="rId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2"/>
        <a:stretch/>
      </xdr:blipFill>
      <xdr:spPr>
        <a:xfrm>
          <a:off x="412600" y="104760"/>
          <a:ext cx="1263800" cy="399600"/>
        </a:xfrm>
        <a:prstGeom prst="rect">
          <a:avLst/>
        </a:prstGeom>
        <a:ln w="0">
          <a:noFill/>
        </a:ln>
      </xdr:spPr>
    </xdr:pic>
    <xdr:clientData/>
  </xdr:twoCellAnchor>
  <xdr:twoCellAnchor editAs="absolute">
    <xdr:from>
      <xdr:col>12</xdr:col>
      <xdr:colOff>603280</xdr:colOff>
      <xdr:row>0</xdr:row>
      <xdr:rowOff>114480</xdr:rowOff>
    </xdr:from>
    <xdr:to>
      <xdr:col>15</xdr:col>
      <xdr:colOff>885540</xdr:colOff>
      <xdr:row>0</xdr:row>
      <xdr:rowOff>495000</xdr:rowOff>
    </xdr:to>
    <xdr:sp macro="" textlink="">
      <xdr:nvSpPr>
        <xdr:cNvPr id="3" name="Rounded Rectangle 2">
          <a:hlinkClick xmlns:r="http://schemas.openxmlformats.org/officeDocument/2006/relationships" r:id="rId3"/>
          <a:extLst>
            <a:ext uri="{FF2B5EF4-FFF2-40B4-BE49-F238E27FC236}">
              <a16:creationId xmlns:a16="http://schemas.microsoft.com/office/drawing/2014/main" id="{00000000-0008-0000-0000-000003000000}"/>
            </a:ext>
          </a:extLst>
        </xdr:cNvPr>
        <xdr:cNvSpPr/>
      </xdr:nvSpPr>
      <xdr:spPr>
        <a:xfrm>
          <a:off x="15055880" y="114480"/>
          <a:ext cx="2542860" cy="380520"/>
        </a:xfrm>
        <a:prstGeom prst="roundRect">
          <a:avLst>
            <a:gd name="adj" fmla="val 16667"/>
          </a:avLst>
        </a:prstGeom>
        <a:solidFill>
          <a:srgbClr val="4A8EF2"/>
        </a:solidFill>
        <a:ln w="2540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chorCtr="1">
          <a:noAutofit/>
        </a:bodyPr>
        <a:lstStyle/>
        <a:p>
          <a:pPr algn="ctr">
            <a:lnSpc>
              <a:spcPct val="100000"/>
            </a:lnSpc>
          </a:pPr>
          <a:r>
            <a:rPr lang="en-GB" sz="1100" b="0" strike="noStrike" spc="-1">
              <a:solidFill>
                <a:schemeClr val="lt1"/>
              </a:solidFill>
              <a:latin typeface="Roboto"/>
              <a:ea typeface="Roboto"/>
            </a:rPr>
            <a:t>Manage your project with Plaky</a:t>
          </a:r>
          <a:endParaRPr lang="en-US" sz="1100" b="0" strike="noStrike" spc="-1">
            <a:latin typeface="Times New Roman"/>
          </a:endParaRPr>
        </a:p>
      </xdr:txBody>
    </xdr:sp>
    <xdr:clientData/>
  </xdr:twoCellAnchor>
  <xdr:twoCellAnchor editAs="absolute">
    <xdr:from>
      <xdr:col>11</xdr:col>
      <xdr:colOff>136420</xdr:colOff>
      <xdr:row>0</xdr:row>
      <xdr:rowOff>142920</xdr:rowOff>
    </xdr:from>
    <xdr:to>
      <xdr:col>12</xdr:col>
      <xdr:colOff>243980</xdr:colOff>
      <xdr:row>0</xdr:row>
      <xdr:rowOff>466560</xdr:rowOff>
    </xdr:to>
    <xdr:sp macro="" textlink="">
      <xdr:nvSpPr>
        <xdr:cNvPr id="5" name="Rounded Rectangle 4">
          <a:hlinkClick xmlns:r="http://schemas.openxmlformats.org/officeDocument/2006/relationships" r:id="rId4"/>
          <a:extLst>
            <a:ext uri="{FF2B5EF4-FFF2-40B4-BE49-F238E27FC236}">
              <a16:creationId xmlns:a16="http://schemas.microsoft.com/office/drawing/2014/main" id="{00000000-0008-0000-0000-000005000000}"/>
            </a:ext>
          </a:extLst>
        </xdr:cNvPr>
        <xdr:cNvSpPr/>
      </xdr:nvSpPr>
      <xdr:spPr>
        <a:xfrm>
          <a:off x="13661920" y="142920"/>
          <a:ext cx="1034660" cy="323640"/>
        </a:xfrm>
        <a:prstGeom prst="roundRect">
          <a:avLst>
            <a:gd name="adj" fmla="val 16667"/>
          </a:avLst>
        </a:prstGeom>
        <a:noFill/>
        <a:ln w="19050">
          <a:solidFill>
            <a:srgbClr val="ACCBF9">
              <a:lumMod val="75000"/>
            </a:srgbClr>
          </a:solidFill>
          <a:round/>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ctr">
            <a:lnSpc>
              <a:spcPct val="100000"/>
            </a:lnSpc>
          </a:pPr>
          <a:r>
            <a:rPr lang="en-GB" sz="1100" b="0" strike="noStrike" spc="-1">
              <a:solidFill>
                <a:schemeClr val="lt2">
                  <a:lumMod val="75000"/>
                </a:schemeClr>
              </a:solidFill>
              <a:latin typeface="Roboto"/>
              <a:ea typeface="Roboto"/>
            </a:rPr>
            <a:t>Settings</a:t>
          </a:r>
          <a:endParaRPr lang="en-US" sz="1100" b="0" strike="noStrike" spc="-1">
            <a:latin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142920</xdr:colOff>
      <xdr:row>0</xdr:row>
      <xdr:rowOff>85680</xdr:rowOff>
    </xdr:from>
    <xdr:to>
      <xdr:col>2</xdr:col>
      <xdr:colOff>140040</xdr:colOff>
      <xdr:row>0</xdr:row>
      <xdr:rowOff>485280</xdr:rowOff>
    </xdr:to>
    <xdr:pic>
      <xdr:nvPicPr>
        <xdr:cNvPr id="4" name="Picture 1">
          <a:hlinkClick xmlns:r="http://schemas.openxmlformats.org/officeDocument/2006/relationships" r:id="rId1"/>
          <a:extLst>
            <a:ext uri="{FF2B5EF4-FFF2-40B4-BE49-F238E27FC236}">
              <a16:creationId xmlns:a16="http://schemas.microsoft.com/office/drawing/2014/main" id="{00000000-0008-0000-0100-000004000000}"/>
            </a:ext>
          </a:extLst>
        </xdr:cNvPr>
        <xdr:cNvPicPr/>
      </xdr:nvPicPr>
      <xdr:blipFill>
        <a:blip xmlns:r="http://schemas.openxmlformats.org/officeDocument/2006/relationships" r:embed="rId2"/>
        <a:stretch/>
      </xdr:blipFill>
      <xdr:spPr>
        <a:xfrm>
          <a:off x="142920" y="85680"/>
          <a:ext cx="1197360" cy="399600"/>
        </a:xfrm>
        <a:prstGeom prst="rect">
          <a:avLst/>
        </a:prstGeom>
        <a:ln w="0">
          <a:noFill/>
        </a:ln>
      </xdr:spPr>
    </xdr:pic>
    <xdr:clientData/>
  </xdr:twoCellAnchor>
  <xdr:twoCellAnchor editAs="absolute">
    <xdr:from>
      <xdr:col>15</xdr:col>
      <xdr:colOff>473029</xdr:colOff>
      <xdr:row>0</xdr:row>
      <xdr:rowOff>104760</xdr:rowOff>
    </xdr:from>
    <xdr:to>
      <xdr:col>19</xdr:col>
      <xdr:colOff>454024</xdr:colOff>
      <xdr:row>0</xdr:row>
      <xdr:rowOff>485280</xdr:rowOff>
    </xdr:to>
    <xdr:sp macro="" textlink="">
      <xdr:nvSpPr>
        <xdr:cNvPr id="5" name="Rounded Rectangle 2">
          <a:hlinkClick xmlns:r="http://schemas.openxmlformats.org/officeDocument/2006/relationships" r:id="rId3"/>
          <a:extLst>
            <a:ext uri="{FF2B5EF4-FFF2-40B4-BE49-F238E27FC236}">
              <a16:creationId xmlns:a16="http://schemas.microsoft.com/office/drawing/2014/main" id="{00000000-0008-0000-0100-000005000000}"/>
            </a:ext>
          </a:extLst>
        </xdr:cNvPr>
        <xdr:cNvSpPr/>
      </xdr:nvSpPr>
      <xdr:spPr>
        <a:xfrm>
          <a:off x="14912929" y="104760"/>
          <a:ext cx="2571795" cy="380520"/>
        </a:xfrm>
        <a:prstGeom prst="roundRect">
          <a:avLst>
            <a:gd name="adj" fmla="val 16667"/>
          </a:avLst>
        </a:prstGeom>
        <a:solidFill>
          <a:srgbClr val="4A8EF2"/>
        </a:solidFill>
        <a:ln w="2540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chorCtr="1">
          <a:noAutofit/>
        </a:bodyPr>
        <a:lstStyle/>
        <a:p>
          <a:pPr algn="ctr">
            <a:lnSpc>
              <a:spcPct val="100000"/>
            </a:lnSpc>
          </a:pPr>
          <a:r>
            <a:rPr lang="en-GB" sz="1100" b="0" strike="noStrike" spc="-1">
              <a:solidFill>
                <a:schemeClr val="lt1"/>
              </a:solidFill>
              <a:latin typeface="Roboto"/>
              <a:ea typeface="Roboto"/>
            </a:rPr>
            <a:t>Manage your project with Plaky</a:t>
          </a:r>
          <a:endParaRPr lang="en-US" sz="1100" b="0" strike="noStrike" spc="-1">
            <a:latin typeface="Times New Roman"/>
          </a:endParaRPr>
        </a:p>
      </xdr:txBody>
    </xdr:sp>
    <xdr:clientData/>
  </xdr:twoCellAnchor>
  <xdr:twoCellAnchor editAs="absolute">
    <xdr:from>
      <xdr:col>13</xdr:col>
      <xdr:colOff>406250</xdr:colOff>
      <xdr:row>0</xdr:row>
      <xdr:rowOff>133200</xdr:rowOff>
    </xdr:from>
    <xdr:to>
      <xdr:col>15</xdr:col>
      <xdr:colOff>148610</xdr:colOff>
      <xdr:row>0</xdr:row>
      <xdr:rowOff>456840</xdr:rowOff>
    </xdr:to>
    <xdr:sp macro="" textlink="">
      <xdr:nvSpPr>
        <xdr:cNvPr id="7" name="Rounded Rectangle 4">
          <a:hlinkClick xmlns:r="http://schemas.openxmlformats.org/officeDocument/2006/relationships" r:id="rId4"/>
          <a:extLst>
            <a:ext uri="{FF2B5EF4-FFF2-40B4-BE49-F238E27FC236}">
              <a16:creationId xmlns:a16="http://schemas.microsoft.com/office/drawing/2014/main" id="{00000000-0008-0000-0100-000007000000}"/>
            </a:ext>
          </a:extLst>
        </xdr:cNvPr>
        <xdr:cNvSpPr/>
      </xdr:nvSpPr>
      <xdr:spPr>
        <a:xfrm>
          <a:off x="13550750" y="133200"/>
          <a:ext cx="1037760" cy="323640"/>
        </a:xfrm>
        <a:prstGeom prst="roundRect">
          <a:avLst>
            <a:gd name="adj" fmla="val 16667"/>
          </a:avLst>
        </a:prstGeom>
        <a:noFill/>
        <a:ln w="19050">
          <a:solidFill>
            <a:srgbClr val="ACCBF9">
              <a:lumMod val="75000"/>
            </a:srgbClr>
          </a:solidFill>
          <a:round/>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ctr">
            <a:lnSpc>
              <a:spcPct val="100000"/>
            </a:lnSpc>
          </a:pPr>
          <a:r>
            <a:rPr lang="en-GB" sz="1100" b="0" strike="noStrike" spc="-1">
              <a:solidFill>
                <a:schemeClr val="lt2">
                  <a:lumMod val="75000"/>
                </a:schemeClr>
              </a:solidFill>
              <a:latin typeface="Roboto"/>
              <a:ea typeface="Roboto"/>
            </a:rPr>
            <a:t>Main table</a:t>
          </a:r>
          <a:endParaRPr lang="en-US" sz="1100" b="0" strike="noStrike" spc="-1">
            <a:latin typeface="Times New Roman"/>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133200</xdr:colOff>
      <xdr:row>0</xdr:row>
      <xdr:rowOff>104760</xdr:rowOff>
    </xdr:from>
    <xdr:to>
      <xdr:col>2</xdr:col>
      <xdr:colOff>130320</xdr:colOff>
      <xdr:row>0</xdr:row>
      <xdr:rowOff>504360</xdr:rowOff>
    </xdr:to>
    <xdr:pic>
      <xdr:nvPicPr>
        <xdr:cNvPr id="12" name="Picture 1">
          <a:hlinkClick xmlns:r="http://schemas.openxmlformats.org/officeDocument/2006/relationships" r:id="rId1"/>
          <a:extLst>
            <a:ext uri="{FF2B5EF4-FFF2-40B4-BE49-F238E27FC236}">
              <a16:creationId xmlns:a16="http://schemas.microsoft.com/office/drawing/2014/main" id="{00000000-0008-0000-0300-00000C000000}"/>
            </a:ext>
          </a:extLst>
        </xdr:cNvPr>
        <xdr:cNvPicPr/>
      </xdr:nvPicPr>
      <xdr:blipFill>
        <a:blip xmlns:r="http://schemas.openxmlformats.org/officeDocument/2006/relationships" r:embed="rId2"/>
        <a:stretch/>
      </xdr:blipFill>
      <xdr:spPr>
        <a:xfrm>
          <a:off x="133200" y="104760"/>
          <a:ext cx="1197360" cy="399600"/>
        </a:xfrm>
        <a:prstGeom prst="rect">
          <a:avLst/>
        </a:prstGeom>
        <a:ln w="0">
          <a:noFill/>
        </a:ln>
      </xdr:spPr>
    </xdr:pic>
    <xdr:clientData/>
  </xdr:twoCellAnchor>
  <xdr:twoCellAnchor editAs="absolute">
    <xdr:from>
      <xdr:col>22</xdr:col>
      <xdr:colOff>561990</xdr:colOff>
      <xdr:row>0</xdr:row>
      <xdr:rowOff>108100</xdr:rowOff>
    </xdr:from>
    <xdr:to>
      <xdr:col>26</xdr:col>
      <xdr:colOff>581026</xdr:colOff>
      <xdr:row>0</xdr:row>
      <xdr:rowOff>488620</xdr:rowOff>
    </xdr:to>
    <xdr:sp macro="" textlink="">
      <xdr:nvSpPr>
        <xdr:cNvPr id="13" name="Rounded Rectangle 2">
          <a:hlinkClick xmlns:r="http://schemas.openxmlformats.org/officeDocument/2006/relationships" r:id="rId3"/>
          <a:extLst>
            <a:ext uri="{FF2B5EF4-FFF2-40B4-BE49-F238E27FC236}">
              <a16:creationId xmlns:a16="http://schemas.microsoft.com/office/drawing/2014/main" id="{00000000-0008-0000-0300-00000D000000}"/>
            </a:ext>
          </a:extLst>
        </xdr:cNvPr>
        <xdr:cNvSpPr/>
      </xdr:nvSpPr>
      <xdr:spPr>
        <a:xfrm>
          <a:off x="14811390" y="108100"/>
          <a:ext cx="2609836" cy="380520"/>
        </a:xfrm>
        <a:prstGeom prst="roundRect">
          <a:avLst>
            <a:gd name="adj" fmla="val 16667"/>
          </a:avLst>
        </a:prstGeom>
        <a:solidFill>
          <a:srgbClr val="4A8EF2"/>
        </a:solidFill>
        <a:ln w="2540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chorCtr="1">
          <a:noAutofit/>
        </a:bodyPr>
        <a:lstStyle/>
        <a:p>
          <a:pPr algn="ctr">
            <a:lnSpc>
              <a:spcPct val="100000"/>
            </a:lnSpc>
          </a:pPr>
          <a:r>
            <a:rPr lang="en-GB" sz="1100" b="0" strike="noStrike" spc="-1">
              <a:solidFill>
                <a:schemeClr val="lt1"/>
              </a:solidFill>
              <a:latin typeface="Roboto"/>
              <a:ea typeface="Roboto"/>
            </a:rPr>
            <a:t>Manage your project with Plaky</a:t>
          </a:r>
          <a:endParaRPr lang="en-US" sz="1100" b="0" strike="noStrike" spc="-1">
            <a:latin typeface="Times New Roman"/>
          </a:endParaRPr>
        </a:p>
      </xdr:txBody>
    </xdr:sp>
    <xdr:clientData/>
  </xdr:twoCellAnchor>
  <xdr:twoCellAnchor editAs="absolute">
    <xdr:from>
      <xdr:col>21</xdr:col>
      <xdr:colOff>25370</xdr:colOff>
      <xdr:row>0</xdr:row>
      <xdr:rowOff>136540</xdr:rowOff>
    </xdr:from>
    <xdr:to>
      <xdr:col>22</xdr:col>
      <xdr:colOff>177290</xdr:colOff>
      <xdr:row>0</xdr:row>
      <xdr:rowOff>460180</xdr:rowOff>
    </xdr:to>
    <xdr:sp macro="" textlink="">
      <xdr:nvSpPr>
        <xdr:cNvPr id="14" name="Rounded Rectangle 3">
          <a:hlinkClick xmlns:r="http://schemas.openxmlformats.org/officeDocument/2006/relationships" r:id="rId4"/>
          <a:extLst>
            <a:ext uri="{FF2B5EF4-FFF2-40B4-BE49-F238E27FC236}">
              <a16:creationId xmlns:a16="http://schemas.microsoft.com/office/drawing/2014/main" id="{00000000-0008-0000-0300-00000E000000}"/>
            </a:ext>
          </a:extLst>
        </xdr:cNvPr>
        <xdr:cNvSpPr/>
      </xdr:nvSpPr>
      <xdr:spPr>
        <a:xfrm>
          <a:off x="13627070" y="136540"/>
          <a:ext cx="799620" cy="323640"/>
        </a:xfrm>
        <a:prstGeom prst="roundRect">
          <a:avLst>
            <a:gd name="adj" fmla="val 16667"/>
          </a:avLst>
        </a:prstGeom>
        <a:noFill/>
        <a:ln w="19050">
          <a:solidFill>
            <a:srgbClr val="ACCBF9">
              <a:lumMod val="75000"/>
            </a:srgbClr>
          </a:solidFill>
          <a:round/>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ctr">
            <a:lnSpc>
              <a:spcPct val="100000"/>
            </a:lnSpc>
          </a:pPr>
          <a:r>
            <a:rPr lang="en-GB" sz="1100" b="0" strike="noStrike" spc="-1">
              <a:solidFill>
                <a:schemeClr val="lt2">
                  <a:lumMod val="75000"/>
                </a:schemeClr>
              </a:solidFill>
              <a:latin typeface="Roboto"/>
              <a:ea typeface="Roboto"/>
            </a:rPr>
            <a:t>Settings</a:t>
          </a:r>
          <a:endParaRPr lang="en-US" sz="1100" b="0" strike="noStrike" spc="-1">
            <a:latin typeface="Times New Roman"/>
          </a:endParaRPr>
        </a:p>
      </xdr:txBody>
    </xdr:sp>
    <xdr:clientData/>
  </xdr:twoCellAnchor>
  <xdr:twoCellAnchor editAs="absolute">
    <xdr:from>
      <xdr:col>19</xdr:col>
      <xdr:colOff>101690</xdr:colOff>
      <xdr:row>0</xdr:row>
      <xdr:rowOff>136540</xdr:rowOff>
    </xdr:from>
    <xdr:to>
      <xdr:col>20</xdr:col>
      <xdr:colOff>567950</xdr:colOff>
      <xdr:row>0</xdr:row>
      <xdr:rowOff>460180</xdr:rowOff>
    </xdr:to>
    <xdr:sp macro="" textlink="">
      <xdr:nvSpPr>
        <xdr:cNvPr id="15" name="Rounded Rectangle 4">
          <a:hlinkClick xmlns:r="http://schemas.openxmlformats.org/officeDocument/2006/relationships" r:id="rId5"/>
          <a:extLst>
            <a:ext uri="{FF2B5EF4-FFF2-40B4-BE49-F238E27FC236}">
              <a16:creationId xmlns:a16="http://schemas.microsoft.com/office/drawing/2014/main" id="{00000000-0008-0000-0300-00000F000000}"/>
            </a:ext>
          </a:extLst>
        </xdr:cNvPr>
        <xdr:cNvSpPr/>
      </xdr:nvSpPr>
      <xdr:spPr>
        <a:xfrm>
          <a:off x="12407990" y="136540"/>
          <a:ext cx="1113960" cy="323640"/>
        </a:xfrm>
        <a:prstGeom prst="roundRect">
          <a:avLst>
            <a:gd name="adj" fmla="val 16667"/>
          </a:avLst>
        </a:prstGeom>
        <a:noFill/>
        <a:ln w="19050">
          <a:solidFill>
            <a:srgbClr val="ACCBF9">
              <a:lumMod val="75000"/>
            </a:srgbClr>
          </a:solidFill>
          <a:round/>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ctr">
            <a:lnSpc>
              <a:spcPct val="100000"/>
            </a:lnSpc>
          </a:pPr>
          <a:r>
            <a:rPr lang="en-GB" sz="1100" b="0" strike="noStrike" spc="-1">
              <a:solidFill>
                <a:schemeClr val="lt2">
                  <a:lumMod val="75000"/>
                </a:schemeClr>
              </a:solidFill>
              <a:latin typeface="Roboto"/>
              <a:ea typeface="Roboto"/>
            </a:rPr>
            <a:t>Main table</a:t>
          </a:r>
          <a:endParaRPr lang="en-US" sz="1100" b="0" strike="noStrike" spc="-1">
            <a:latin typeface="Times New Roman"/>
          </a:endParaRPr>
        </a:p>
      </xdr:txBody>
    </xdr:sp>
    <xdr:clientData/>
  </xdr:twoCellAnchor>
  <xdr:twoCellAnchor editAs="absolute">
    <xdr:from>
      <xdr:col>1</xdr:col>
      <xdr:colOff>0</xdr:colOff>
      <xdr:row>2</xdr:row>
      <xdr:rowOff>180974</xdr:rowOff>
    </xdr:from>
    <xdr:to>
      <xdr:col>9</xdr:col>
      <xdr:colOff>304800</xdr:colOff>
      <xdr:row>19</xdr:row>
      <xdr:rowOff>9524</xdr:rowOff>
    </xdr:to>
    <xdr:sp macro="" textlink="">
      <xdr:nvSpPr>
        <xdr:cNvPr id="7" name="TextBox 6">
          <a:extLst>
            <a:ext uri="{FF2B5EF4-FFF2-40B4-BE49-F238E27FC236}">
              <a16:creationId xmlns:a16="http://schemas.microsoft.com/office/drawing/2014/main" id="{00000000-0008-0000-0300-000007000000}"/>
            </a:ext>
          </a:extLst>
        </xdr:cNvPr>
        <xdr:cNvSpPr txBox="1"/>
      </xdr:nvSpPr>
      <xdr:spPr>
        <a:xfrm>
          <a:off x="571500" y="952499"/>
          <a:ext cx="4876800" cy="2905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t>This template is for reference only. </a:t>
          </a:r>
          <a:br>
            <a:rPr lang="en-GB" sz="1200"/>
          </a:br>
          <a:endParaRPr lang="en-GB" sz="1200"/>
        </a:p>
        <a:p>
          <a:r>
            <a:rPr lang="en-GB" sz="1200"/>
            <a:t>Plaky aims to provide the most accurate and up-to-date information at all times. Plaky makes no warranties or representations of any kind, expressed or implied, about the accuracy, completeness, and reliability of the information and formulas provided in this template. </a:t>
          </a:r>
          <a:br>
            <a:rPr lang="en-GB" sz="1200"/>
          </a:br>
          <a:br>
            <a:rPr lang="en-GB" sz="1200"/>
          </a:br>
          <a:r>
            <a:rPr lang="en-GB" sz="1200"/>
            <a:t>Plaky shall not be liable for any indirect, incidental, special, consequential, or exemplary damages, or any loss of profits or revenues caused directly or indirectly by the use of this template. Plaky shall not be liable for any loss of data, goodwill, use, or any other intangible losses arising out of your access to, use, or inability to use this template. </a:t>
          </a:r>
          <a:br>
            <a:rPr lang="en-GB" sz="1200"/>
          </a:br>
          <a:br>
            <a:rPr lang="en-GB" sz="1200"/>
          </a:br>
          <a:r>
            <a:rPr lang="en-GB" sz="1200"/>
            <a:t>Use this template at your own risk.</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B10:Y31" totalsRowShown="0">
  <autoFilter ref="B10:Y31" xr:uid="{00000000-0009-0000-0100-000001000000}"/>
  <tableColumns count="24">
    <tableColumn id="1" xr3:uid="{00000000-0010-0000-0000-000001000000}" name="Project"/>
    <tableColumn id="2" xr3:uid="{00000000-0010-0000-0000-000002000000}" name="Task"/>
    <tableColumn id="24" xr3:uid="{12FF0D21-C5D0-3341-B829-3DC683413665}" name="Resource" dataDxfId="0"/>
    <tableColumn id="3" xr3:uid="{00000000-0010-0000-0000-000003000000}" name="Category"/>
    <tableColumn id="4" xr3:uid="{00000000-0010-0000-0000-000004000000}" name="Subcategory"/>
    <tableColumn id="5" xr3:uid="{00000000-0010-0000-0000-000005000000}" name="Type"/>
    <tableColumn id="6" xr3:uid="{00000000-0010-0000-0000-000006000000}" name="Inter/Exter"/>
    <tableColumn id="7" xr3:uid="{00000000-0010-0000-0000-000007000000}" name="Description"/>
    <tableColumn id="8" xr3:uid="{00000000-0010-0000-0000-000008000000}" name="Estm. Quantity"/>
    <tableColumn id="9" xr3:uid="{00000000-0010-0000-0000-000009000000}" name="Unit"/>
    <tableColumn id="10" xr3:uid="{00000000-0010-0000-0000-00000A000000}" name="Estm. price per unit"/>
    <tableColumn id="11" xr3:uid="{00000000-0010-0000-0000-00000B000000}" name="Estm. cost">
      <calculatedColumnFormula>IF(Table1[[#This Row],[Estm. Quantity]]*Table1[[#This Row],[Estm. price per unit]]=0,"",Table1[[#This Row],[Estm. Quantity]]*Table1[[#This Row],[Estm. price per unit]])</calculatedColumnFormula>
    </tableColumn>
    <tableColumn id="12" xr3:uid="{00000000-0010-0000-0000-00000C000000}" name="Actual quantity"/>
    <tableColumn id="13" xr3:uid="{00000000-0010-0000-0000-00000D000000}" name="Unit "/>
    <tableColumn id="14" xr3:uid="{00000000-0010-0000-0000-00000E000000}" name="Actual price per unit"/>
    <tableColumn id="15" xr3:uid="{00000000-0010-0000-0000-00000F000000}" name="Actual cost">
      <calculatedColumnFormula>IF(Table1[[#This Row],[Actual quantity]]*Table1[[#This Row],[Actual price per unit]]=0,"",Table1[[#This Row],[Actual quantity]]*Table1[[#This Row],[Actual price per unit]])</calculatedColumnFormula>
    </tableColumn>
    <tableColumn id="16" xr3:uid="{00000000-0010-0000-0000-000010000000}" name="Cost   variance"/>
    <tableColumn id="17" xr3:uid="{00000000-0010-0000-0000-000011000000}" name="%"/>
    <tableColumn id="18" xr3:uid="{00000000-0010-0000-0000-000012000000}" name="Total"/>
    <tableColumn id="19" xr3:uid="{00000000-0010-0000-0000-000013000000}" name="Description "/>
    <tableColumn id="20" xr3:uid="{00000000-0010-0000-0000-000014000000}" name="Cost"/>
    <tableColumn id="21" xr3:uid="{00000000-0010-0000-0000-000015000000}" name="Allocated budget/task"/>
    <tableColumn id="22" xr3:uid="{00000000-0010-0000-0000-000016000000}" name="Estm. budget per task"/>
    <tableColumn id="23" xr3:uid="{00000000-0010-0000-0000-000017000000}" name="Actual budget per task"/>
  </tableColumns>
  <tableStyleInfo showFirstColumn="0" showLastColumn="0" showRowStripes="1" showColumnStripes="0"/>
</table>
</file>

<file path=xl/theme/theme1.xml><?xml version="1.0" encoding="utf-8"?>
<a:theme xmlns:a="http://schemas.openxmlformats.org/drawingml/2006/main" name="Office Theme">
  <a:themeElements>
    <a:clrScheme name="Elemental">
      <a:dk1>
        <a:srgbClr val="000000"/>
      </a:dk1>
      <a:lt1>
        <a:srgbClr val="FFFFFF"/>
      </a:lt1>
      <a:dk2>
        <a:srgbClr val="242852"/>
      </a:dk2>
      <a:lt2>
        <a:srgbClr val="ACCBF9"/>
      </a:lt2>
      <a:accent1>
        <a:srgbClr val="629DD1"/>
      </a:accent1>
      <a:accent2>
        <a:srgbClr val="297FD5"/>
      </a:accent2>
      <a:accent3>
        <a:srgbClr val="7F8FA9"/>
      </a:accent3>
      <a:accent4>
        <a:srgbClr val="4A66AC"/>
      </a:accent4>
      <a:accent5>
        <a:srgbClr val="5AA2AE"/>
      </a:accent5>
      <a:accent6>
        <a:srgbClr val="9D90A0"/>
      </a:accent6>
      <a:hlink>
        <a:srgbClr val="9454C3"/>
      </a:hlink>
      <a:folHlink>
        <a:srgbClr val="3EBBF0"/>
      </a:folHlink>
    </a:clrScheme>
    <a:fontScheme name="Office">
      <a:majorFont>
        <a:latin typeface="Cambria"/>
        <a:ea typeface=""/>
        <a:cs typeface=""/>
      </a:majorFont>
      <a:minorFont>
        <a:latin typeface="Calibri"/>
        <a:ea typeface=""/>
        <a:cs typeface=""/>
      </a:minorFont>
    </a:fontScheme>
    <a:fmtScheme>
      <a:fillStyleLst>
        <a:solidFill>
          <a:schemeClr val="phClr"/>
        </a:solidFill>
        <a:gradFill>
          <a:gsLst>
            <a:gs pos="0">
              <a:schemeClr val="phClr">
                <a:tint val="50000"/>
              </a:schemeClr>
            </a:gs>
            <a:gs pos="35000">
              <a:schemeClr val="phClr">
                <a:tint val="37000"/>
              </a:schemeClr>
            </a:gs>
            <a:gs pos="100000">
              <a:schemeClr val="phClr">
                <a:tint val="15000"/>
              </a:schemeClr>
            </a:gs>
          </a:gsLst>
          <a:lin ang="16200000" scaled="1"/>
          <a:tileRect/>
        </a:gradFill>
        <a:gradFill>
          <a:gsLst>
            <a:gs pos="0">
              <a:schemeClr val="phClr">
                <a:shade val="51000"/>
              </a:schemeClr>
            </a:gs>
            <a:gs pos="80000">
              <a:schemeClr val="phClr">
                <a:shade val="93000"/>
              </a:schemeClr>
            </a:gs>
            <a:gs pos="100000">
              <a:schemeClr val="phClr">
                <a:shade val="94000"/>
              </a:schemeClr>
            </a:gs>
          </a:gsLst>
          <a:lin ang="16200000" scaled="0"/>
          <a:tileRect/>
        </a:gradFill>
      </a:fillStyleLst>
      <a:lnStyleLst>
        <a:ln w="9525" cap="flat" cmpd="sng" algn="ctr">
          <a:prstDash val="solid"/>
        </a:ln>
        <a:ln w="25400" cap="flat" cmpd="sng" algn="ctr">
          <a:prstDash val="solid"/>
        </a:ln>
        <a:ln w="38100" cap="flat" cmpd="sng" algn="ctr">
          <a:prstDash val="solid"/>
        </a:ln>
      </a:lnStyleLst>
      <a:effectStyleLst>
        <a:effectStyle>
          <a:effectLst/>
        </a:effectStyle>
        <a:effectStyle>
          <a:effectLst/>
        </a:effectStyle>
        <a:effectStyle>
          <a:effectLst/>
        </a:effectStyle>
      </a:effectStyleLst>
      <a:bgFillStyleLst>
        <a:solidFill>
          <a:schemeClr val="phClr"/>
        </a:solidFill>
        <a:gradFill>
          <a:gsLst>
            <a:gs pos="0">
              <a:schemeClr val="phClr">
                <a:tint val="40000"/>
              </a:schemeClr>
            </a:gs>
            <a:gs pos="40000">
              <a:schemeClr val="phClr">
                <a:tint val="45000"/>
                <a:shade val="99000"/>
              </a:schemeClr>
            </a:gs>
            <a:gs pos="100000">
              <a:schemeClr val="phClr">
                <a:shade val="20000"/>
              </a:schemeClr>
            </a:gs>
          </a:gsLst>
          <a:path path="circle">
            <a:fillToRect l="50000" t="-80000" r="50000" b="180000"/>
          </a:path>
          <a:tileRect/>
        </a:gradFill>
        <a:gradFill>
          <a:gsLst>
            <a:gs pos="0">
              <a:schemeClr val="phClr">
                <a:tint val="80000"/>
              </a:schemeClr>
            </a:gs>
            <a:gs pos="100000">
              <a:schemeClr val="phClr">
                <a:shade val="3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4A8EF2"/>
  </sheetPr>
  <dimension ref="B1:Y31"/>
  <sheetViews>
    <sheetView showGridLines="0" tabSelected="1" zoomScaleNormal="100" workbookViewId="0">
      <pane ySplit="1" topLeftCell="A2" activePane="bottomLeft" state="frozen"/>
      <selection pane="bottomLeft" activeCell="Z20" sqref="Z20"/>
    </sheetView>
  </sheetViews>
  <sheetFormatPr baseColWidth="10" defaultColWidth="9.1640625" defaultRowHeight="14"/>
  <cols>
    <col min="1" max="1" width="5.1640625" style="1" customWidth="1"/>
    <col min="2" max="2" width="12.5" style="1" customWidth="1"/>
    <col min="3" max="3" width="26" style="1" customWidth="1"/>
    <col min="4" max="4" width="16.83203125" style="1" customWidth="1"/>
    <col min="5" max="5" width="15" style="1" customWidth="1"/>
    <col min="6" max="6" width="17.5" style="1" customWidth="1"/>
    <col min="7" max="7" width="15.6640625" style="1" customWidth="1"/>
    <col min="8" max="8" width="13.1640625" style="1" customWidth="1"/>
    <col min="9" max="9" width="38.1640625" style="1" customWidth="1"/>
    <col min="10" max="10" width="9.5" style="1" customWidth="1"/>
    <col min="11" max="11" width="8" style="1" customWidth="1"/>
    <col min="12" max="12" width="12.1640625" style="1" customWidth="1"/>
    <col min="13" max="13" width="11.5" style="1" customWidth="1"/>
    <col min="14" max="14" width="10.1640625" style="1" customWidth="1"/>
    <col min="15" max="15" width="8" style="1" customWidth="1"/>
    <col min="16" max="16" width="13.83203125" style="1" customWidth="1"/>
    <col min="17" max="17" width="11.33203125" style="1" customWidth="1"/>
    <col min="18" max="18" width="13.5" style="1" customWidth="1"/>
    <col min="19" max="20" width="15" style="1" customWidth="1"/>
    <col min="21" max="21" width="34" style="1" customWidth="1"/>
    <col min="22" max="22" width="17.5" style="1" customWidth="1"/>
    <col min="23" max="25" width="14.6640625" style="1" customWidth="1"/>
    <col min="26" max="16384" width="9.1640625" style="1"/>
  </cols>
  <sheetData>
    <row r="1" spans="2:25" s="2" customFormat="1" ht="46.5" customHeight="1">
      <c r="C1" s="73" t="s">
        <v>79</v>
      </c>
      <c r="D1" s="3"/>
      <c r="E1" s="4"/>
    </row>
    <row r="3" spans="2:25" ht="21" customHeight="1">
      <c r="B3" s="61" t="s">
        <v>1</v>
      </c>
      <c r="C3" s="61"/>
      <c r="D3" s="66"/>
      <c r="E3" s="62" t="s">
        <v>2</v>
      </c>
      <c r="F3" s="62"/>
    </row>
    <row r="4" spans="2:25" ht="21" customHeight="1">
      <c r="B4" s="63" t="s">
        <v>3</v>
      </c>
      <c r="C4" s="63"/>
      <c r="D4" s="67"/>
      <c r="E4" s="64">
        <v>2000000</v>
      </c>
      <c r="F4" s="64"/>
    </row>
    <row r="5" spans="2:25" ht="21" customHeight="1">
      <c r="B5" s="63" t="s">
        <v>4</v>
      </c>
      <c r="C5" s="63"/>
      <c r="D5" s="67"/>
      <c r="E5" s="64">
        <v>1800000</v>
      </c>
      <c r="F5" s="64"/>
    </row>
    <row r="6" spans="2:25" ht="21" customHeight="1">
      <c r="B6" s="57" t="s">
        <v>5</v>
      </c>
      <c r="C6" s="57"/>
      <c r="D6" s="68"/>
      <c r="E6" s="58">
        <f>W8</f>
        <v>27580</v>
      </c>
      <c r="F6" s="58"/>
    </row>
    <row r="7" spans="2:25" ht="22.5" customHeight="1">
      <c r="B7" s="5"/>
      <c r="C7" s="5"/>
      <c r="D7" s="5"/>
      <c r="W7" s="59" t="s">
        <v>6</v>
      </c>
      <c r="X7" s="59"/>
      <c r="Y7" s="59"/>
    </row>
    <row r="8" spans="2:25" ht="22.5" customHeight="1">
      <c r="B8" s="6"/>
      <c r="J8" s="60">
        <f>SUM(Table1[Estm. cost])</f>
        <v>27980</v>
      </c>
      <c r="K8" s="60"/>
      <c r="L8" s="60"/>
      <c r="M8" s="60"/>
      <c r="N8" s="60">
        <f>SUM(Table1[Actual cost])</f>
        <v>26330</v>
      </c>
      <c r="O8" s="60"/>
      <c r="P8" s="60"/>
      <c r="Q8" s="60"/>
      <c r="S8" s="60">
        <f>SUM(Table1[Total])</f>
        <v>4840</v>
      </c>
      <c r="T8" s="60"/>
      <c r="U8" s="60">
        <f>SUM(Table1[Cost])</f>
        <v>1250</v>
      </c>
      <c r="V8" s="60"/>
      <c r="W8" s="60">
        <f>SUM(Table1[Actual budget per task])</f>
        <v>27580</v>
      </c>
      <c r="X8" s="60"/>
      <c r="Y8" s="60"/>
    </row>
    <row r="9" spans="2:25" ht="27.75" customHeight="1">
      <c r="J9" s="52" t="s">
        <v>7</v>
      </c>
      <c r="K9" s="52"/>
      <c r="L9" s="52"/>
      <c r="M9" s="52"/>
      <c r="N9" s="53" t="s">
        <v>8</v>
      </c>
      <c r="O9" s="53"/>
      <c r="P9" s="53"/>
      <c r="Q9" s="53"/>
      <c r="R9" s="7"/>
      <c r="S9" s="54" t="s">
        <v>9</v>
      </c>
      <c r="T9" s="54"/>
      <c r="U9" s="55" t="s">
        <v>10</v>
      </c>
      <c r="V9" s="55"/>
      <c r="W9" s="56" t="s">
        <v>11</v>
      </c>
      <c r="X9" s="56"/>
      <c r="Y9" s="56"/>
    </row>
    <row r="10" spans="2:25" ht="39" customHeight="1">
      <c r="B10" s="8" t="s">
        <v>12</v>
      </c>
      <c r="C10" s="9" t="s">
        <v>13</v>
      </c>
      <c r="D10" s="69" t="s">
        <v>80</v>
      </c>
      <c r="E10" s="10" t="s">
        <v>14</v>
      </c>
      <c r="F10" s="10" t="s">
        <v>15</v>
      </c>
      <c r="G10" s="10" t="s">
        <v>16</v>
      </c>
      <c r="H10" s="11" t="s">
        <v>17</v>
      </c>
      <c r="I10" s="12" t="s">
        <v>18</v>
      </c>
      <c r="J10" s="13" t="s">
        <v>19</v>
      </c>
      <c r="K10" s="13" t="s">
        <v>20</v>
      </c>
      <c r="L10" s="14" t="s">
        <v>21</v>
      </c>
      <c r="M10" s="15" t="s">
        <v>22</v>
      </c>
      <c r="N10" s="16" t="s">
        <v>23</v>
      </c>
      <c r="O10" s="16" t="s">
        <v>24</v>
      </c>
      <c r="P10" s="17" t="s">
        <v>25</v>
      </c>
      <c r="Q10" s="18" t="s">
        <v>26</v>
      </c>
      <c r="R10" s="9" t="s">
        <v>27</v>
      </c>
      <c r="S10" s="19" t="s">
        <v>28</v>
      </c>
      <c r="T10" s="18" t="s">
        <v>29</v>
      </c>
      <c r="U10" s="20" t="s">
        <v>30</v>
      </c>
      <c r="V10" s="8" t="s">
        <v>31</v>
      </c>
      <c r="W10" s="19" t="s">
        <v>32</v>
      </c>
      <c r="X10" s="17" t="s">
        <v>33</v>
      </c>
      <c r="Y10" s="21" t="s">
        <v>34</v>
      </c>
    </row>
    <row r="11" spans="2:25">
      <c r="B11" s="22" t="s">
        <v>35</v>
      </c>
      <c r="C11" s="23" t="s">
        <v>36</v>
      </c>
      <c r="D11" s="70"/>
      <c r="E11" s="24" t="s">
        <v>37</v>
      </c>
      <c r="F11" s="25" t="s">
        <v>38</v>
      </c>
      <c r="G11" s="25" t="s">
        <v>39</v>
      </c>
      <c r="H11" s="26" t="s">
        <v>40</v>
      </c>
      <c r="I11" s="27" t="s">
        <v>41</v>
      </c>
      <c r="J11" s="28">
        <v>3</v>
      </c>
      <c r="K11" s="29" t="s">
        <v>42</v>
      </c>
      <c r="L11" s="30">
        <v>650</v>
      </c>
      <c r="M11" s="31">
        <f>IF(Table1[[#This Row],[Estm. Quantity]]*Table1[[#This Row],[Estm. price per unit]]=0,"",Table1[[#This Row],[Estm. Quantity]]*Table1[[#This Row],[Estm. price per unit]])</f>
        <v>1950</v>
      </c>
      <c r="N11" s="24">
        <v>2</v>
      </c>
      <c r="O11" s="25" t="s">
        <v>42</v>
      </c>
      <c r="P11" s="32">
        <v>650</v>
      </c>
      <c r="Q11" s="33">
        <f>IF(Table1[[#This Row],[Actual quantity]]*Table1[[#This Row],[Actual price per unit]]=0,"",Table1[[#This Row],[Actual quantity]]*Table1[[#This Row],[Actual price per unit]])</f>
        <v>1300</v>
      </c>
      <c r="R11" s="34">
        <f>IF(OR(Total_actual_cost="",Total_estm._cost=""),"",Table1[[#This Row],[Estm. cost]]-Table1[[#This Row],[Actual cost]])</f>
        <v>650</v>
      </c>
      <c r="S11" s="35">
        <v>0.1</v>
      </c>
      <c r="T11" s="33">
        <f>IF(Allocated_budget="","",Table1[[#This Row],[Allocated budget/task]]*Table1[[#This Row],[%]])</f>
        <v>300</v>
      </c>
      <c r="U11" s="36" t="s">
        <v>43</v>
      </c>
      <c r="V11" s="33">
        <v>1250</v>
      </c>
      <c r="W11" s="37">
        <v>3000</v>
      </c>
      <c r="X11" s="38">
        <v>1950</v>
      </c>
      <c r="Y11" s="39">
        <f t="shared" ref="Y11:Y31" si="0">IF(Total_actual_cost="","",SUM(Total_actual_cost,Cost))</f>
        <v>2550</v>
      </c>
    </row>
    <row r="12" spans="2:25">
      <c r="B12" s="40" t="s">
        <v>44</v>
      </c>
      <c r="C12" s="27" t="s">
        <v>45</v>
      </c>
      <c r="D12" s="71"/>
      <c r="E12" s="24" t="s">
        <v>46</v>
      </c>
      <c r="F12" s="25" t="s">
        <v>47</v>
      </c>
      <c r="G12" s="25" t="s">
        <v>39</v>
      </c>
      <c r="H12" s="26" t="s">
        <v>48</v>
      </c>
      <c r="I12" s="27" t="s">
        <v>49</v>
      </c>
      <c r="J12" s="28">
        <v>1</v>
      </c>
      <c r="K12" s="29" t="s">
        <v>42</v>
      </c>
      <c r="L12" s="30">
        <v>30</v>
      </c>
      <c r="M12" s="31">
        <f>IF(Table1[[#This Row],[Estm. Quantity]]*Table1[[#This Row],[Estm. price per unit]]=0,"",Table1[[#This Row],[Estm. Quantity]]*Table1[[#This Row],[Estm. price per unit]])</f>
        <v>30</v>
      </c>
      <c r="N12" s="24">
        <v>1</v>
      </c>
      <c r="O12" s="25" t="s">
        <v>42</v>
      </c>
      <c r="P12" s="32">
        <v>30</v>
      </c>
      <c r="Q12" s="33">
        <f>IF(Table1[[#This Row],[Actual quantity]]*Table1[[#This Row],[Actual price per unit]]=0,"",Table1[[#This Row],[Actual quantity]]*Table1[[#This Row],[Actual price per unit]])</f>
        <v>30</v>
      </c>
      <c r="R12" s="34">
        <f>IF(OR(Total_actual_cost="",Total_estm._cost=""),"",Table1[[#This Row],[Estm. cost]]-Table1[[#This Row],[Actual cost]])</f>
        <v>0</v>
      </c>
      <c r="S12" s="35">
        <v>0.05</v>
      </c>
      <c r="T12" s="33">
        <f>IF(Allocated_budget="","",Table1[[#This Row],[Allocated budget/task]]*Table1[[#This Row],[%]])</f>
        <v>40</v>
      </c>
      <c r="U12" s="36"/>
      <c r="V12" s="33"/>
      <c r="W12" s="41">
        <v>800</v>
      </c>
      <c r="X12" s="30">
        <v>600</v>
      </c>
      <c r="Y12" s="42">
        <f t="shared" si="0"/>
        <v>30</v>
      </c>
    </row>
    <row r="13" spans="2:25">
      <c r="B13" s="40" t="s">
        <v>44</v>
      </c>
      <c r="C13" s="27" t="s">
        <v>50</v>
      </c>
      <c r="D13" s="71"/>
      <c r="E13" s="24" t="s">
        <v>51</v>
      </c>
      <c r="F13" s="25" t="s">
        <v>52</v>
      </c>
      <c r="G13" s="25" t="s">
        <v>53</v>
      </c>
      <c r="H13" s="26" t="s">
        <v>48</v>
      </c>
      <c r="I13" s="27" t="s">
        <v>54</v>
      </c>
      <c r="J13" s="28">
        <v>52</v>
      </c>
      <c r="K13" s="29" t="s">
        <v>55</v>
      </c>
      <c r="L13" s="30">
        <v>500</v>
      </c>
      <c r="M13" s="31">
        <f>IF(Table1[[#This Row],[Estm. Quantity]]*Table1[[#This Row],[Estm. price per unit]]=0,"",Table1[[#This Row],[Estm. Quantity]]*Table1[[#This Row],[Estm. price per unit]])</f>
        <v>26000</v>
      </c>
      <c r="N13" s="24">
        <v>50</v>
      </c>
      <c r="O13" s="25" t="s">
        <v>42</v>
      </c>
      <c r="P13" s="32">
        <v>500</v>
      </c>
      <c r="Q13" s="33">
        <f>IF(Table1[[#This Row],[Actual quantity]]*Table1[[#This Row],[Actual price per unit]]=0,"",Table1[[#This Row],[Actual quantity]]*Table1[[#This Row],[Actual price per unit]])</f>
        <v>25000</v>
      </c>
      <c r="R13" s="34">
        <f>IF(OR(Total_actual_cost="",Total_estm._cost=""),"",Table1[[#This Row],[Estm. cost]]-Table1[[#This Row],[Actual cost]])</f>
        <v>1000</v>
      </c>
      <c r="S13" s="35">
        <v>0.15</v>
      </c>
      <c r="T13" s="33">
        <f>IF(Allocated_budget="","",Table1[[#This Row],[Allocated budget/task]]*Table1[[#This Row],[%]])</f>
        <v>4500</v>
      </c>
      <c r="U13" s="36"/>
      <c r="V13" s="33"/>
      <c r="W13" s="41">
        <v>30000</v>
      </c>
      <c r="X13" s="30">
        <v>26000</v>
      </c>
      <c r="Y13" s="42">
        <f t="shared" si="0"/>
        <v>25000</v>
      </c>
    </row>
    <row r="14" spans="2:25">
      <c r="B14" s="40"/>
      <c r="C14" s="27"/>
      <c r="D14" s="71"/>
      <c r="E14" s="24"/>
      <c r="F14" s="25"/>
      <c r="G14" s="25"/>
      <c r="H14" s="26"/>
      <c r="I14" s="27"/>
      <c r="J14" s="28"/>
      <c r="K14" s="29"/>
      <c r="L14" s="30"/>
      <c r="M14" s="31" t="str">
        <f>IF(Table1[[#This Row],[Estm. Quantity]]*Table1[[#This Row],[Estm. price per unit]]=0,"",Table1[[#This Row],[Estm. Quantity]]*Table1[[#This Row],[Estm. price per unit]])</f>
        <v/>
      </c>
      <c r="N14" s="24">
        <v>2</v>
      </c>
      <c r="O14" s="25"/>
      <c r="P14" s="32"/>
      <c r="Q14" s="33" t="str">
        <f>IF(Table1[[#This Row],[Actual quantity]]*Table1[[#This Row],[Actual price per unit]]=0,"",Table1[[#This Row],[Actual quantity]]*Table1[[#This Row],[Actual price per unit]])</f>
        <v/>
      </c>
      <c r="R14" s="34" t="str">
        <f>IF(OR(Total_actual_cost="",Total_estm._cost=""),"",Table1[[#This Row],[Estm. cost]]-Table1[[#This Row],[Actual cost]])</f>
        <v/>
      </c>
      <c r="S14" s="35"/>
      <c r="T14" s="33" t="str">
        <f>IF(Allocated_budget="","",Table1[[#This Row],[Allocated budget/task]]*Table1[[#This Row],[%]])</f>
        <v/>
      </c>
      <c r="U14" s="36"/>
      <c r="V14" s="33"/>
      <c r="W14" s="41"/>
      <c r="X14" s="30"/>
      <c r="Y14" s="42" t="str">
        <f t="shared" si="0"/>
        <v/>
      </c>
    </row>
    <row r="15" spans="2:25">
      <c r="B15" s="40"/>
      <c r="C15" s="27"/>
      <c r="D15" s="71"/>
      <c r="E15" s="24"/>
      <c r="F15" s="25"/>
      <c r="G15" s="25"/>
      <c r="H15" s="26"/>
      <c r="I15" s="27"/>
      <c r="J15" s="28"/>
      <c r="K15" s="29"/>
      <c r="L15" s="30"/>
      <c r="M15" s="31" t="str">
        <f>IF(Table1[[#This Row],[Estm. Quantity]]*Table1[[#This Row],[Estm. price per unit]]=0,"",Table1[[#This Row],[Estm. Quantity]]*Table1[[#This Row],[Estm. price per unit]])</f>
        <v/>
      </c>
      <c r="N15" s="24"/>
      <c r="O15" s="25"/>
      <c r="P15" s="32"/>
      <c r="Q15" s="33" t="str">
        <f>IF(Table1[[#This Row],[Actual quantity]]*Table1[[#This Row],[Actual price per unit]]=0,"",Table1[[#This Row],[Actual quantity]]*Table1[[#This Row],[Actual price per unit]])</f>
        <v/>
      </c>
      <c r="R15" s="34" t="str">
        <f>IF(OR(Total_actual_cost="",Total_estm._cost=""),"",Table1[[#This Row],[Estm. cost]]-Table1[[#This Row],[Actual cost]])</f>
        <v/>
      </c>
      <c r="S15" s="35"/>
      <c r="T15" s="33" t="str">
        <f>IF(Allocated_budget="","",Table1[[#This Row],[Allocated budget/task]]*Table1[[#This Row],[%]])</f>
        <v/>
      </c>
      <c r="U15" s="36"/>
      <c r="V15" s="33"/>
      <c r="W15" s="41"/>
      <c r="X15" s="30"/>
      <c r="Y15" s="42" t="str">
        <f t="shared" si="0"/>
        <v/>
      </c>
    </row>
    <row r="16" spans="2:25">
      <c r="B16" s="40"/>
      <c r="C16" s="27"/>
      <c r="D16" s="71"/>
      <c r="E16" s="24"/>
      <c r="F16" s="25"/>
      <c r="G16" s="25"/>
      <c r="H16" s="26"/>
      <c r="I16" s="27"/>
      <c r="J16" s="28"/>
      <c r="K16" s="29"/>
      <c r="L16" s="30"/>
      <c r="M16" s="31" t="str">
        <f>IF(Table1[[#This Row],[Estm. Quantity]]*Table1[[#This Row],[Estm. price per unit]]=0,"",Table1[[#This Row],[Estm. Quantity]]*Table1[[#This Row],[Estm. price per unit]])</f>
        <v/>
      </c>
      <c r="N16" s="24"/>
      <c r="O16" s="25"/>
      <c r="P16" s="32"/>
      <c r="Q16" s="33" t="str">
        <f>IF(Table1[[#This Row],[Actual quantity]]*Table1[[#This Row],[Actual price per unit]]=0,"",Table1[[#This Row],[Actual quantity]]*Table1[[#This Row],[Actual price per unit]])</f>
        <v/>
      </c>
      <c r="R16" s="34" t="str">
        <f>IF(OR(Total_actual_cost="",Total_estm._cost=""),"",Table1[[#This Row],[Estm. cost]]-Table1[[#This Row],[Actual cost]])</f>
        <v/>
      </c>
      <c r="S16" s="35"/>
      <c r="T16" s="33" t="str">
        <f>IF(Allocated_budget="","",Table1[[#This Row],[Allocated budget/task]]*Table1[[#This Row],[%]])</f>
        <v/>
      </c>
      <c r="U16" s="36"/>
      <c r="V16" s="33"/>
      <c r="W16" s="41"/>
      <c r="X16" s="30"/>
      <c r="Y16" s="42" t="str">
        <f t="shared" si="0"/>
        <v/>
      </c>
    </row>
    <row r="17" spans="2:25">
      <c r="B17" s="40"/>
      <c r="C17" s="27"/>
      <c r="D17" s="71"/>
      <c r="E17" s="24"/>
      <c r="F17" s="25"/>
      <c r="G17" s="25"/>
      <c r="H17" s="26"/>
      <c r="I17" s="27"/>
      <c r="J17" s="28"/>
      <c r="K17" s="29"/>
      <c r="L17" s="30"/>
      <c r="M17" s="31" t="str">
        <f>IF(Table1[[#This Row],[Estm. Quantity]]*Table1[[#This Row],[Estm. price per unit]]=0,"",Table1[[#This Row],[Estm. Quantity]]*Table1[[#This Row],[Estm. price per unit]])</f>
        <v/>
      </c>
      <c r="N17" s="24"/>
      <c r="O17" s="25"/>
      <c r="P17" s="32"/>
      <c r="Q17" s="33" t="str">
        <f>IF(Table1[[#This Row],[Actual quantity]]*Table1[[#This Row],[Actual price per unit]]=0,"",Table1[[#This Row],[Actual quantity]]*Table1[[#This Row],[Actual price per unit]])</f>
        <v/>
      </c>
      <c r="R17" s="34" t="str">
        <f>IF(OR(Total_actual_cost="",Total_estm._cost=""),"",Table1[[#This Row],[Estm. cost]]-Table1[[#This Row],[Actual cost]])</f>
        <v/>
      </c>
      <c r="S17" s="35"/>
      <c r="T17" s="33" t="str">
        <f>IF(Allocated_budget="","",Table1[[#This Row],[Allocated budget/task]]*Table1[[#This Row],[%]])</f>
        <v/>
      </c>
      <c r="U17" s="36"/>
      <c r="V17" s="33"/>
      <c r="W17" s="41"/>
      <c r="X17" s="30"/>
      <c r="Y17" s="42" t="str">
        <f t="shared" si="0"/>
        <v/>
      </c>
    </row>
    <row r="18" spans="2:25">
      <c r="B18" s="40"/>
      <c r="C18" s="27"/>
      <c r="D18" s="71"/>
      <c r="E18" s="24"/>
      <c r="F18" s="25"/>
      <c r="G18" s="25"/>
      <c r="H18" s="26"/>
      <c r="I18" s="27"/>
      <c r="J18" s="28"/>
      <c r="K18" s="29"/>
      <c r="L18" s="30"/>
      <c r="M18" s="31" t="str">
        <f>IF(Table1[[#This Row],[Estm. Quantity]]*Table1[[#This Row],[Estm. price per unit]]=0,"",Table1[[#This Row],[Estm. Quantity]]*Table1[[#This Row],[Estm. price per unit]])</f>
        <v/>
      </c>
      <c r="N18" s="24"/>
      <c r="O18" s="25"/>
      <c r="P18" s="32"/>
      <c r="Q18" s="33" t="str">
        <f>IF(Table1[[#This Row],[Actual quantity]]*Table1[[#This Row],[Actual price per unit]]=0,"",Table1[[#This Row],[Actual quantity]]*Table1[[#This Row],[Actual price per unit]])</f>
        <v/>
      </c>
      <c r="R18" s="34" t="str">
        <f>IF(OR(Total_actual_cost="",Total_estm._cost=""),"",Table1[[#This Row],[Estm. cost]]-Table1[[#This Row],[Actual cost]])</f>
        <v/>
      </c>
      <c r="S18" s="35"/>
      <c r="T18" s="33" t="str">
        <f>IF(Allocated_budget="","",Table1[[#This Row],[Allocated budget/task]]*Table1[[#This Row],[%]])</f>
        <v/>
      </c>
      <c r="U18" s="36"/>
      <c r="V18" s="33"/>
      <c r="W18" s="41"/>
      <c r="X18" s="30"/>
      <c r="Y18" s="42" t="str">
        <f t="shared" si="0"/>
        <v/>
      </c>
    </row>
    <row r="19" spans="2:25">
      <c r="B19" s="40"/>
      <c r="C19" s="27"/>
      <c r="D19" s="71"/>
      <c r="E19" s="24"/>
      <c r="F19" s="25"/>
      <c r="G19" s="25"/>
      <c r="H19" s="26"/>
      <c r="I19" s="27"/>
      <c r="J19" s="28"/>
      <c r="K19" s="29"/>
      <c r="L19" s="30"/>
      <c r="M19" s="31" t="str">
        <f>IF(Table1[[#This Row],[Estm. Quantity]]*Table1[[#This Row],[Estm. price per unit]]=0,"",Table1[[#This Row],[Estm. Quantity]]*Table1[[#This Row],[Estm. price per unit]])</f>
        <v/>
      </c>
      <c r="N19" s="24"/>
      <c r="O19" s="25"/>
      <c r="P19" s="32"/>
      <c r="Q19" s="33" t="str">
        <f>IF(Table1[[#This Row],[Actual quantity]]*Table1[[#This Row],[Actual price per unit]]=0,"",Table1[[#This Row],[Actual quantity]]*Table1[[#This Row],[Actual price per unit]])</f>
        <v/>
      </c>
      <c r="R19" s="34" t="str">
        <f>IF(OR(Total_actual_cost="",Total_estm._cost=""),"",Table1[[#This Row],[Estm. cost]]-Table1[[#This Row],[Actual cost]])</f>
        <v/>
      </c>
      <c r="S19" s="35"/>
      <c r="T19" s="33" t="str">
        <f>IF(Allocated_budget="","",Table1[[#This Row],[Allocated budget/task]]*Table1[[#This Row],[%]])</f>
        <v/>
      </c>
      <c r="U19" s="36"/>
      <c r="V19" s="33"/>
      <c r="W19" s="41"/>
      <c r="X19" s="30"/>
      <c r="Y19" s="42" t="str">
        <f t="shared" si="0"/>
        <v/>
      </c>
    </row>
    <row r="20" spans="2:25">
      <c r="B20" s="40"/>
      <c r="C20" s="27"/>
      <c r="D20" s="71"/>
      <c r="E20" s="24"/>
      <c r="F20" s="25"/>
      <c r="G20" s="25"/>
      <c r="H20" s="26"/>
      <c r="I20" s="27"/>
      <c r="J20" s="28"/>
      <c r="K20" s="29"/>
      <c r="L20" s="30"/>
      <c r="M20" s="31" t="str">
        <f>IF(Table1[[#This Row],[Estm. Quantity]]*Table1[[#This Row],[Estm. price per unit]]=0,"",Table1[[#This Row],[Estm. Quantity]]*Table1[[#This Row],[Estm. price per unit]])</f>
        <v/>
      </c>
      <c r="N20" s="24"/>
      <c r="O20" s="25"/>
      <c r="P20" s="32"/>
      <c r="Q20" s="33" t="str">
        <f>IF(Table1[[#This Row],[Actual quantity]]*Table1[[#This Row],[Actual price per unit]]=0,"",Table1[[#This Row],[Actual quantity]]*Table1[[#This Row],[Actual price per unit]])</f>
        <v/>
      </c>
      <c r="R20" s="34" t="str">
        <f>IF(OR(Total_actual_cost="",Total_estm._cost=""),"",Table1[[#This Row],[Estm. cost]]-Table1[[#This Row],[Actual cost]])</f>
        <v/>
      </c>
      <c r="S20" s="35"/>
      <c r="T20" s="33" t="str">
        <f>IF(Allocated_budget="","",Table1[[#This Row],[Allocated budget/task]]*Table1[[#This Row],[%]])</f>
        <v/>
      </c>
      <c r="U20" s="36"/>
      <c r="V20" s="33"/>
      <c r="W20" s="41"/>
      <c r="X20" s="30"/>
      <c r="Y20" s="42" t="str">
        <f t="shared" si="0"/>
        <v/>
      </c>
    </row>
    <row r="21" spans="2:25">
      <c r="B21" s="40"/>
      <c r="C21" s="27"/>
      <c r="D21" s="71"/>
      <c r="E21" s="24"/>
      <c r="F21" s="25"/>
      <c r="G21" s="25"/>
      <c r="H21" s="26"/>
      <c r="I21" s="27"/>
      <c r="J21" s="28"/>
      <c r="K21" s="29"/>
      <c r="L21" s="30"/>
      <c r="M21" s="31" t="str">
        <f>IF(Table1[[#This Row],[Estm. Quantity]]*Table1[[#This Row],[Estm. price per unit]]=0,"",Table1[[#This Row],[Estm. Quantity]]*Table1[[#This Row],[Estm. price per unit]])</f>
        <v/>
      </c>
      <c r="N21" s="24"/>
      <c r="O21" s="25"/>
      <c r="P21" s="32"/>
      <c r="Q21" s="33" t="str">
        <f>IF(Table1[[#This Row],[Actual quantity]]*Table1[[#This Row],[Actual price per unit]]=0,"",Table1[[#This Row],[Actual quantity]]*Table1[[#This Row],[Actual price per unit]])</f>
        <v/>
      </c>
      <c r="R21" s="34" t="str">
        <f>IF(OR(Total_actual_cost="",Total_estm._cost=""),"",Table1[[#This Row],[Estm. cost]]-Table1[[#This Row],[Actual cost]])</f>
        <v/>
      </c>
      <c r="S21" s="35"/>
      <c r="T21" s="33" t="str">
        <f>IF(Allocated_budget="","",Table1[[#This Row],[Allocated budget/task]]*Table1[[#This Row],[%]])</f>
        <v/>
      </c>
      <c r="U21" s="36"/>
      <c r="V21" s="33"/>
      <c r="W21" s="41"/>
      <c r="X21" s="30"/>
      <c r="Y21" s="42" t="str">
        <f t="shared" si="0"/>
        <v/>
      </c>
    </row>
    <row r="22" spans="2:25">
      <c r="B22" s="40"/>
      <c r="C22" s="27"/>
      <c r="D22" s="71"/>
      <c r="E22" s="24"/>
      <c r="F22" s="25"/>
      <c r="G22" s="25"/>
      <c r="H22" s="26"/>
      <c r="I22" s="27"/>
      <c r="J22" s="28"/>
      <c r="K22" s="29"/>
      <c r="L22" s="30"/>
      <c r="M22" s="31" t="str">
        <f>IF(Table1[[#This Row],[Estm. Quantity]]*Table1[[#This Row],[Estm. price per unit]]=0,"",Table1[[#This Row],[Estm. Quantity]]*Table1[[#This Row],[Estm. price per unit]])</f>
        <v/>
      </c>
      <c r="N22" s="24"/>
      <c r="O22" s="25"/>
      <c r="P22" s="32"/>
      <c r="Q22" s="33" t="str">
        <f>IF(Table1[[#This Row],[Actual quantity]]*Table1[[#This Row],[Actual price per unit]]=0,"",Table1[[#This Row],[Actual quantity]]*Table1[[#This Row],[Actual price per unit]])</f>
        <v/>
      </c>
      <c r="R22" s="34" t="str">
        <f>IF(OR(Total_actual_cost="",Total_estm._cost=""),"",Table1[[#This Row],[Estm. cost]]-Table1[[#This Row],[Actual cost]])</f>
        <v/>
      </c>
      <c r="S22" s="35"/>
      <c r="T22" s="33" t="str">
        <f>IF(Allocated_budget="","",Table1[[#This Row],[Allocated budget/task]]*Table1[[#This Row],[%]])</f>
        <v/>
      </c>
      <c r="U22" s="36"/>
      <c r="V22" s="33"/>
      <c r="W22" s="41"/>
      <c r="X22" s="30"/>
      <c r="Y22" s="42" t="str">
        <f t="shared" si="0"/>
        <v/>
      </c>
    </row>
    <row r="23" spans="2:25">
      <c r="B23" s="40"/>
      <c r="C23" s="27"/>
      <c r="D23" s="71"/>
      <c r="E23" s="24"/>
      <c r="F23" s="25"/>
      <c r="G23" s="25"/>
      <c r="H23" s="26"/>
      <c r="I23" s="27"/>
      <c r="J23" s="28"/>
      <c r="K23" s="29"/>
      <c r="L23" s="30"/>
      <c r="M23" s="31" t="str">
        <f>IF(Table1[[#This Row],[Estm. Quantity]]*Table1[[#This Row],[Estm. price per unit]]=0,"",Table1[[#This Row],[Estm. Quantity]]*Table1[[#This Row],[Estm. price per unit]])</f>
        <v/>
      </c>
      <c r="N23" s="24"/>
      <c r="O23" s="25"/>
      <c r="P23" s="32"/>
      <c r="Q23" s="33" t="str">
        <f>IF(Table1[[#This Row],[Actual quantity]]*Table1[[#This Row],[Actual price per unit]]=0,"",Table1[[#This Row],[Actual quantity]]*Table1[[#This Row],[Actual price per unit]])</f>
        <v/>
      </c>
      <c r="R23" s="34" t="str">
        <f>IF(OR(Total_actual_cost="",Total_estm._cost=""),"",Table1[[#This Row],[Estm. cost]]-Table1[[#This Row],[Actual cost]])</f>
        <v/>
      </c>
      <c r="S23" s="35"/>
      <c r="T23" s="33" t="str">
        <f>IF(Allocated_budget="","",Table1[[#This Row],[Allocated budget/task]]*Table1[[#This Row],[%]])</f>
        <v/>
      </c>
      <c r="U23" s="36"/>
      <c r="V23" s="33"/>
      <c r="W23" s="41"/>
      <c r="X23" s="30"/>
      <c r="Y23" s="42" t="str">
        <f t="shared" si="0"/>
        <v/>
      </c>
    </row>
    <row r="24" spans="2:25">
      <c r="B24" s="40"/>
      <c r="C24" s="27"/>
      <c r="D24" s="71"/>
      <c r="E24" s="24"/>
      <c r="F24" s="25"/>
      <c r="G24" s="25"/>
      <c r="H24" s="26"/>
      <c r="I24" s="27"/>
      <c r="J24" s="28"/>
      <c r="K24" s="29"/>
      <c r="L24" s="30"/>
      <c r="M24" s="31" t="str">
        <f>IF(Table1[[#This Row],[Estm. Quantity]]*Table1[[#This Row],[Estm. price per unit]]=0,"",Table1[[#This Row],[Estm. Quantity]]*Table1[[#This Row],[Estm. price per unit]])</f>
        <v/>
      </c>
      <c r="N24" s="24"/>
      <c r="O24" s="25"/>
      <c r="P24" s="32"/>
      <c r="Q24" s="33" t="str">
        <f>IF(Table1[[#This Row],[Actual quantity]]*Table1[[#This Row],[Actual price per unit]]=0,"",Table1[[#This Row],[Actual quantity]]*Table1[[#This Row],[Actual price per unit]])</f>
        <v/>
      </c>
      <c r="R24" s="34" t="str">
        <f>IF(OR(Total_actual_cost="",Total_estm._cost=""),"",Table1[[#This Row],[Estm. cost]]-Table1[[#This Row],[Actual cost]])</f>
        <v/>
      </c>
      <c r="S24" s="35"/>
      <c r="T24" s="33" t="str">
        <f>IF(Allocated_budget="","",Table1[[#This Row],[Allocated budget/task]]*Table1[[#This Row],[%]])</f>
        <v/>
      </c>
      <c r="U24" s="36"/>
      <c r="V24" s="33"/>
      <c r="W24" s="41"/>
      <c r="X24" s="30"/>
      <c r="Y24" s="42" t="str">
        <f t="shared" si="0"/>
        <v/>
      </c>
    </row>
    <row r="25" spans="2:25">
      <c r="B25" s="40"/>
      <c r="C25" s="27"/>
      <c r="D25" s="71"/>
      <c r="E25" s="24"/>
      <c r="F25" s="25"/>
      <c r="G25" s="25"/>
      <c r="H25" s="26"/>
      <c r="I25" s="27"/>
      <c r="J25" s="28"/>
      <c r="K25" s="29"/>
      <c r="L25" s="30"/>
      <c r="M25" s="31" t="str">
        <f>IF(Table1[[#This Row],[Estm. Quantity]]*Table1[[#This Row],[Estm. price per unit]]=0,"",Table1[[#This Row],[Estm. Quantity]]*Table1[[#This Row],[Estm. price per unit]])</f>
        <v/>
      </c>
      <c r="N25" s="24"/>
      <c r="O25" s="25"/>
      <c r="P25" s="32"/>
      <c r="Q25" s="33" t="str">
        <f>IF(Table1[[#This Row],[Actual quantity]]*Table1[[#This Row],[Actual price per unit]]=0,"",Table1[[#This Row],[Actual quantity]]*Table1[[#This Row],[Actual price per unit]])</f>
        <v/>
      </c>
      <c r="R25" s="34" t="str">
        <f>IF(OR(Total_actual_cost="",Total_estm._cost=""),"",Table1[[#This Row],[Estm. cost]]-Table1[[#This Row],[Actual cost]])</f>
        <v/>
      </c>
      <c r="S25" s="35"/>
      <c r="T25" s="33" t="str">
        <f>IF(Allocated_budget="","",Table1[[#This Row],[Allocated budget/task]]*Table1[[#This Row],[%]])</f>
        <v/>
      </c>
      <c r="U25" s="36"/>
      <c r="V25" s="33"/>
      <c r="W25" s="41"/>
      <c r="X25" s="30"/>
      <c r="Y25" s="42" t="str">
        <f t="shared" si="0"/>
        <v/>
      </c>
    </row>
    <row r="26" spans="2:25">
      <c r="B26" s="40"/>
      <c r="C26" s="27"/>
      <c r="D26" s="71"/>
      <c r="E26" s="24"/>
      <c r="F26" s="25"/>
      <c r="G26" s="25"/>
      <c r="H26" s="26"/>
      <c r="I26" s="27"/>
      <c r="J26" s="28"/>
      <c r="K26" s="29"/>
      <c r="L26" s="30"/>
      <c r="M26" s="31" t="str">
        <f>IF(Table1[[#This Row],[Estm. Quantity]]*Table1[[#This Row],[Estm. price per unit]]=0,"",Table1[[#This Row],[Estm. Quantity]]*Table1[[#This Row],[Estm. price per unit]])</f>
        <v/>
      </c>
      <c r="N26" s="24"/>
      <c r="O26" s="25"/>
      <c r="P26" s="32"/>
      <c r="Q26" s="33" t="str">
        <f>IF(Table1[[#This Row],[Actual quantity]]*Table1[[#This Row],[Actual price per unit]]=0,"",Table1[[#This Row],[Actual quantity]]*Table1[[#This Row],[Actual price per unit]])</f>
        <v/>
      </c>
      <c r="R26" s="34" t="str">
        <f>IF(OR(Total_actual_cost="",Total_estm._cost=""),"",Table1[[#This Row],[Estm. cost]]-Table1[[#This Row],[Actual cost]])</f>
        <v/>
      </c>
      <c r="S26" s="35"/>
      <c r="T26" s="33" t="str">
        <f>IF(Allocated_budget="","",Table1[[#This Row],[Allocated budget/task]]*Table1[[#This Row],[%]])</f>
        <v/>
      </c>
      <c r="U26" s="36"/>
      <c r="V26" s="33"/>
      <c r="W26" s="41"/>
      <c r="X26" s="30"/>
      <c r="Y26" s="42" t="str">
        <f t="shared" si="0"/>
        <v/>
      </c>
    </row>
    <row r="27" spans="2:25">
      <c r="B27" s="40"/>
      <c r="C27" s="27"/>
      <c r="D27" s="71"/>
      <c r="E27" s="24"/>
      <c r="F27" s="25"/>
      <c r="G27" s="25"/>
      <c r="H27" s="26"/>
      <c r="I27" s="27"/>
      <c r="J27" s="28"/>
      <c r="K27" s="29"/>
      <c r="L27" s="30"/>
      <c r="M27" s="31" t="str">
        <f>IF(Table1[[#This Row],[Estm. Quantity]]*Table1[[#This Row],[Estm. price per unit]]=0,"",Table1[[#This Row],[Estm. Quantity]]*Table1[[#This Row],[Estm. price per unit]])</f>
        <v/>
      </c>
      <c r="N27" s="24"/>
      <c r="O27" s="25"/>
      <c r="P27" s="32"/>
      <c r="Q27" s="33" t="str">
        <f>IF(Table1[[#This Row],[Actual quantity]]*Table1[[#This Row],[Actual price per unit]]=0,"",Table1[[#This Row],[Actual quantity]]*Table1[[#This Row],[Actual price per unit]])</f>
        <v/>
      </c>
      <c r="R27" s="34" t="str">
        <f>IF(OR(Total_actual_cost="",Total_estm._cost=""),"",Table1[[#This Row],[Estm. cost]]-Table1[[#This Row],[Actual cost]])</f>
        <v/>
      </c>
      <c r="S27" s="35"/>
      <c r="T27" s="33" t="str">
        <f>IF(Allocated_budget="","",Table1[[#This Row],[Allocated budget/task]]*Table1[[#This Row],[%]])</f>
        <v/>
      </c>
      <c r="U27" s="36"/>
      <c r="V27" s="33"/>
      <c r="W27" s="41"/>
      <c r="X27" s="30"/>
      <c r="Y27" s="42" t="str">
        <f t="shared" si="0"/>
        <v/>
      </c>
    </row>
    <row r="28" spans="2:25">
      <c r="B28" s="40"/>
      <c r="C28" s="27"/>
      <c r="D28" s="71"/>
      <c r="E28" s="24"/>
      <c r="F28" s="25"/>
      <c r="G28" s="25"/>
      <c r="H28" s="26"/>
      <c r="I28" s="27"/>
      <c r="J28" s="28"/>
      <c r="K28" s="29"/>
      <c r="L28" s="30"/>
      <c r="M28" s="31" t="str">
        <f>IF(Table1[[#This Row],[Estm. Quantity]]*Table1[[#This Row],[Estm. price per unit]]=0,"",Table1[[#This Row],[Estm. Quantity]]*Table1[[#This Row],[Estm. price per unit]])</f>
        <v/>
      </c>
      <c r="N28" s="24"/>
      <c r="O28" s="25"/>
      <c r="P28" s="32"/>
      <c r="Q28" s="33" t="str">
        <f>IF(Table1[[#This Row],[Actual quantity]]*Table1[[#This Row],[Actual price per unit]]=0,"",Table1[[#This Row],[Actual quantity]]*Table1[[#This Row],[Actual price per unit]])</f>
        <v/>
      </c>
      <c r="R28" s="34" t="str">
        <f>IF(OR(Total_actual_cost="",Total_estm._cost=""),"",Table1[[#This Row],[Estm. cost]]-Table1[[#This Row],[Actual cost]])</f>
        <v/>
      </c>
      <c r="S28" s="35"/>
      <c r="T28" s="33" t="str">
        <f>IF(Allocated_budget="","",Table1[[#This Row],[Allocated budget/task]]*Table1[[#This Row],[%]])</f>
        <v/>
      </c>
      <c r="U28" s="36"/>
      <c r="V28" s="33"/>
      <c r="W28" s="41"/>
      <c r="X28" s="30"/>
      <c r="Y28" s="42" t="str">
        <f t="shared" si="0"/>
        <v/>
      </c>
    </row>
    <row r="29" spans="2:25">
      <c r="B29" s="40"/>
      <c r="C29" s="27"/>
      <c r="D29" s="71"/>
      <c r="E29" s="24"/>
      <c r="F29" s="25"/>
      <c r="G29" s="25"/>
      <c r="H29" s="26"/>
      <c r="I29" s="27"/>
      <c r="J29" s="28"/>
      <c r="K29" s="29"/>
      <c r="L29" s="30"/>
      <c r="M29" s="31" t="str">
        <f>IF(Table1[[#This Row],[Estm. Quantity]]*Table1[[#This Row],[Estm. price per unit]]=0,"",Table1[[#This Row],[Estm. Quantity]]*Table1[[#This Row],[Estm. price per unit]])</f>
        <v/>
      </c>
      <c r="N29" s="24"/>
      <c r="O29" s="25"/>
      <c r="P29" s="32"/>
      <c r="Q29" s="33" t="str">
        <f>IF(Table1[[#This Row],[Actual quantity]]*Table1[[#This Row],[Actual price per unit]]=0,"",Table1[[#This Row],[Actual quantity]]*Table1[[#This Row],[Actual price per unit]])</f>
        <v/>
      </c>
      <c r="R29" s="34" t="str">
        <f>IF(OR(Total_actual_cost="",Total_estm._cost=""),"",Table1[[#This Row],[Estm. cost]]-Table1[[#This Row],[Actual cost]])</f>
        <v/>
      </c>
      <c r="S29" s="35"/>
      <c r="T29" s="33" t="str">
        <f>IF(Allocated_budget="","",Table1[[#This Row],[Allocated budget/task]]*Table1[[#This Row],[%]])</f>
        <v/>
      </c>
      <c r="U29" s="36"/>
      <c r="V29" s="33"/>
      <c r="W29" s="41"/>
      <c r="X29" s="30"/>
      <c r="Y29" s="42" t="str">
        <f t="shared" si="0"/>
        <v/>
      </c>
    </row>
    <row r="30" spans="2:25">
      <c r="B30" s="40"/>
      <c r="C30" s="27"/>
      <c r="D30" s="71"/>
      <c r="E30" s="24"/>
      <c r="F30" s="25"/>
      <c r="G30" s="25"/>
      <c r="H30" s="26"/>
      <c r="I30" s="27"/>
      <c r="J30" s="28"/>
      <c r="K30" s="29"/>
      <c r="L30" s="30"/>
      <c r="M30" s="31" t="str">
        <f>IF(Table1[[#This Row],[Estm. Quantity]]*Table1[[#This Row],[Estm. price per unit]]=0,"",Table1[[#This Row],[Estm. Quantity]]*Table1[[#This Row],[Estm. price per unit]])</f>
        <v/>
      </c>
      <c r="N30" s="24"/>
      <c r="O30" s="25"/>
      <c r="P30" s="32"/>
      <c r="Q30" s="33" t="str">
        <f>IF(Table1[[#This Row],[Actual quantity]]*Table1[[#This Row],[Actual price per unit]]=0,"",Table1[[#This Row],[Actual quantity]]*Table1[[#This Row],[Actual price per unit]])</f>
        <v/>
      </c>
      <c r="R30" s="34" t="str">
        <f>IF(OR(Total_actual_cost="",Total_estm._cost=""),"",Table1[[#This Row],[Estm. cost]]-Table1[[#This Row],[Actual cost]])</f>
        <v/>
      </c>
      <c r="S30" s="35"/>
      <c r="T30" s="33" t="str">
        <f>IF(Allocated_budget="","",Table1[[#This Row],[Allocated budget/task]]*Table1[[#This Row],[%]])</f>
        <v/>
      </c>
      <c r="U30" s="36"/>
      <c r="V30" s="33"/>
      <c r="W30" s="41"/>
      <c r="X30" s="30"/>
      <c r="Y30" s="42" t="str">
        <f t="shared" si="0"/>
        <v/>
      </c>
    </row>
    <row r="31" spans="2:25">
      <c r="B31" s="43"/>
      <c r="C31" s="44"/>
      <c r="D31" s="72"/>
      <c r="E31" s="24"/>
      <c r="F31" s="25"/>
      <c r="G31" s="25"/>
      <c r="H31" s="26"/>
      <c r="I31" s="27"/>
      <c r="J31" s="28"/>
      <c r="K31" s="29"/>
      <c r="L31" s="30"/>
      <c r="M31" s="31" t="str">
        <f>IF(Table1[[#This Row],[Estm. Quantity]]*Table1[[#This Row],[Estm. price per unit]]=0,"",Table1[[#This Row],[Estm. Quantity]]*Table1[[#This Row],[Estm. price per unit]])</f>
        <v/>
      </c>
      <c r="N31" s="24"/>
      <c r="O31" s="25"/>
      <c r="P31" s="32"/>
      <c r="Q31" s="33" t="str">
        <f>IF(Table1[[#This Row],[Actual quantity]]*Table1[[#This Row],[Actual price per unit]]=0,"",Table1[[#This Row],[Actual quantity]]*Table1[[#This Row],[Actual price per unit]])</f>
        <v/>
      </c>
      <c r="R31" s="34" t="str">
        <f>IF(OR(Total_actual_cost="",Total_estm._cost=""),"",Table1[[#This Row],[Estm. cost]]-Table1[[#This Row],[Actual cost]])</f>
        <v/>
      </c>
      <c r="S31" s="35"/>
      <c r="T31" s="33" t="str">
        <f>IF(Allocated_budget="","",Table1[[#This Row],[Allocated budget/task]]*Table1[[#This Row],[%]])</f>
        <v/>
      </c>
      <c r="U31" s="36"/>
      <c r="V31" s="33"/>
      <c r="W31" s="45"/>
      <c r="X31" s="46"/>
      <c r="Y31" s="47" t="str">
        <f t="shared" si="0"/>
        <v/>
      </c>
    </row>
  </sheetData>
  <mergeCells count="19">
    <mergeCell ref="B3:C3"/>
    <mergeCell ref="E3:F3"/>
    <mergeCell ref="B4:C4"/>
    <mergeCell ref="E4:F4"/>
    <mergeCell ref="B5:C5"/>
    <mergeCell ref="E5:F5"/>
    <mergeCell ref="B6:C6"/>
    <mergeCell ref="E6:F6"/>
    <mergeCell ref="W7:Y7"/>
    <mergeCell ref="J8:M8"/>
    <mergeCell ref="N8:Q8"/>
    <mergeCell ref="S8:T8"/>
    <mergeCell ref="U8:V8"/>
    <mergeCell ref="W8:Y8"/>
    <mergeCell ref="J9:M9"/>
    <mergeCell ref="N9:Q9"/>
    <mergeCell ref="S9:T9"/>
    <mergeCell ref="U9:V9"/>
    <mergeCell ref="W9:Y9"/>
  </mergeCells>
  <conditionalFormatting sqref="R11:R31">
    <cfRule type="cellIs" dxfId="6" priority="3" operator="equal">
      <formula>0</formula>
    </cfRule>
    <cfRule type="cellIs" dxfId="5" priority="4" operator="lessThan">
      <formula>0</formula>
    </cfRule>
    <cfRule type="cellIs" dxfId="4" priority="5" operator="greaterThan">
      <formula>0</formula>
    </cfRule>
  </conditionalFormatting>
  <conditionalFormatting sqref="V11:V31">
    <cfRule type="expression" dxfId="3" priority="2">
      <formula>Cost&gt;total_contingency_budget</formula>
    </cfRule>
  </conditionalFormatting>
  <conditionalFormatting sqref="Y11:Y31">
    <cfRule type="expression" dxfId="2" priority="6">
      <formula>Actual_budget_per_task&lt;Allocated_budget</formula>
    </cfRule>
    <cfRule type="expression" dxfId="1" priority="7">
      <formula>Actual_budget_per_task&gt;Allocated_budget</formula>
    </cfRule>
  </conditionalFormatting>
  <pageMargins left="0.7" right="0.7" top="0.75" bottom="0.75" header="0.511811023622047" footer="0.511811023622047"/>
  <pageSetup orientation="portrait" horizontalDpi="300" verticalDpi="300"/>
  <drawing r:id="rId1"/>
  <tableParts count="1">
    <tablePart r:id="rId2"/>
  </tableParts>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000-000000000000}">
          <x14:formula1>
            <xm:f>OFFSET(Settings!$E$6,,,COUNTA(Settings!$E$6:$E$77))</xm:f>
          </x14:formula1>
          <x14:formula2>
            <xm:f>0</xm:f>
          </x14:formula2>
          <xm:sqref>B11:B31</xm:sqref>
        </x14:dataValidation>
        <x14:dataValidation type="list" allowBlank="1" showInputMessage="1" showErrorMessage="1" xr:uid="{00000000-0002-0000-0000-000001000000}">
          <x14:formula1>
            <xm:f>OFFSET(Settings!$F$6,,,COUNTA(Settings!$F$6:$F$77))</xm:f>
          </x14:formula1>
          <x14:formula2>
            <xm:f>0</xm:f>
          </x14:formula2>
          <xm:sqref>E11:E31</xm:sqref>
        </x14:dataValidation>
        <x14:dataValidation type="list" allowBlank="1" showInputMessage="1" showErrorMessage="1" xr:uid="{00000000-0002-0000-0000-000002000000}">
          <x14:formula1>
            <xm:f>OFFSET(Settings!$G$6,,,COUNTA(Settings!$G$6:$G$77))</xm:f>
          </x14:formula1>
          <x14:formula2>
            <xm:f>0</xm:f>
          </x14:formula2>
          <xm:sqref>F11:F31</xm:sqref>
        </x14:dataValidation>
        <x14:dataValidation type="list" allowBlank="1" showInputMessage="1" showErrorMessage="1" xr:uid="{00000000-0002-0000-0000-000003000000}">
          <x14:formula1>
            <xm:f>OFFSET(Settings!$H$6,,,COUNTA(Settings!$H$6:$H$77))</xm:f>
          </x14:formula1>
          <x14:formula2>
            <xm:f>0</xm:f>
          </x14:formula2>
          <xm:sqref>G11:G31</xm:sqref>
        </x14:dataValidation>
        <x14:dataValidation type="list" allowBlank="1" showInputMessage="1" showErrorMessage="1" xr:uid="{00000000-0002-0000-0000-000004000000}">
          <x14:formula1>
            <xm:f>OFFSET(Settings!$I$6,,,COUNTA(Settings!$I$6:$I$77))</xm:f>
          </x14:formula1>
          <x14:formula2>
            <xm:f>0</xm:f>
          </x14:formula2>
          <xm:sqref>H11:H31</xm:sqref>
        </x14:dataValidation>
        <x14:dataValidation type="list" allowBlank="1" showInputMessage="1" showErrorMessage="1" xr:uid="{00000000-0002-0000-0000-000005000000}">
          <x14:formula1>
            <xm:f>OFFSET(Settings!$J$6,,,COUNTA(Settings!$J$6:$J$77))</xm:f>
          </x14:formula1>
          <xm:sqref>K11:K31 O11:O31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M77"/>
  <sheetViews>
    <sheetView showGridLines="0" zoomScaleNormal="100" workbookViewId="0">
      <pane ySplit="1" topLeftCell="A2" activePane="bottomLeft" state="frozen"/>
      <selection pane="bottomLeft" activeCell="O3" sqref="O3"/>
    </sheetView>
  </sheetViews>
  <sheetFormatPr baseColWidth="10" defaultColWidth="8.5" defaultRowHeight="14"/>
  <cols>
    <col min="1" max="4" width="8.5" style="1"/>
    <col min="5" max="10" width="18.83203125" style="1" customWidth="1"/>
    <col min="11" max="16384" width="8.5" style="1"/>
  </cols>
  <sheetData>
    <row r="1" spans="2:13" s="2" customFormat="1" ht="45" customHeight="1">
      <c r="D1" s="48" t="s">
        <v>56</v>
      </c>
    </row>
    <row r="2" spans="2:13" ht="15.75" customHeight="1"/>
    <row r="3" spans="2:13" ht="125.25" customHeight="1">
      <c r="B3" s="49" t="s">
        <v>57</v>
      </c>
      <c r="C3" s="65" t="s">
        <v>58</v>
      </c>
      <c r="D3" s="65"/>
      <c r="E3" s="65"/>
      <c r="F3" s="65"/>
      <c r="G3" s="65"/>
      <c r="H3" s="65"/>
      <c r="I3" s="65"/>
      <c r="J3" s="65"/>
      <c r="K3" s="65"/>
      <c r="L3" s="65"/>
      <c r="M3" s="65"/>
    </row>
    <row r="5" spans="2:13" ht="23.25" customHeight="1">
      <c r="E5" s="50" t="s">
        <v>12</v>
      </c>
      <c r="F5" s="50" t="s">
        <v>14</v>
      </c>
      <c r="G5" s="50" t="s">
        <v>15</v>
      </c>
      <c r="H5" s="50" t="s">
        <v>16</v>
      </c>
      <c r="I5" s="50" t="s">
        <v>17</v>
      </c>
      <c r="J5" s="50" t="s">
        <v>20</v>
      </c>
    </row>
    <row r="6" spans="2:13" s="6" customFormat="1" ht="17.25" customHeight="1">
      <c r="E6" s="51" t="s">
        <v>35</v>
      </c>
      <c r="F6" s="51" t="s">
        <v>37</v>
      </c>
      <c r="G6" s="51" t="s">
        <v>59</v>
      </c>
      <c r="H6" s="51" t="s">
        <v>39</v>
      </c>
      <c r="I6" s="51" t="s">
        <v>40</v>
      </c>
      <c r="J6" s="51" t="s">
        <v>42</v>
      </c>
    </row>
    <row r="7" spans="2:13" s="6" customFormat="1" ht="17.25" customHeight="1">
      <c r="E7" s="51" t="s">
        <v>44</v>
      </c>
      <c r="F7" s="51" t="s">
        <v>60</v>
      </c>
      <c r="G7" s="51" t="s">
        <v>61</v>
      </c>
      <c r="H7" s="51" t="s">
        <v>53</v>
      </c>
      <c r="I7" s="51" t="s">
        <v>48</v>
      </c>
      <c r="J7" s="51" t="s">
        <v>62</v>
      </c>
    </row>
    <row r="8" spans="2:13" s="6" customFormat="1" ht="17.25" customHeight="1">
      <c r="E8" s="51" t="s">
        <v>63</v>
      </c>
      <c r="F8" s="51" t="s">
        <v>64</v>
      </c>
      <c r="G8" s="51" t="s">
        <v>65</v>
      </c>
      <c r="H8" s="51" t="s">
        <v>66</v>
      </c>
      <c r="I8" s="51"/>
      <c r="J8" s="51" t="s">
        <v>67</v>
      </c>
    </row>
    <row r="9" spans="2:13" s="6" customFormat="1" ht="17.25" customHeight="1">
      <c r="E9" s="51" t="s">
        <v>68</v>
      </c>
      <c r="F9" s="51" t="s">
        <v>69</v>
      </c>
      <c r="G9" s="51" t="s">
        <v>70</v>
      </c>
      <c r="H9" s="51"/>
      <c r="I9" s="51"/>
      <c r="J9" s="51" t="s">
        <v>71</v>
      </c>
    </row>
    <row r="10" spans="2:13" s="6" customFormat="1" ht="17.25" customHeight="1">
      <c r="E10" s="51"/>
      <c r="F10" s="51" t="s">
        <v>46</v>
      </c>
      <c r="G10" s="51" t="s">
        <v>72</v>
      </c>
      <c r="H10" s="51"/>
      <c r="I10" s="51"/>
      <c r="J10" s="51" t="s">
        <v>73</v>
      </c>
    </row>
    <row r="11" spans="2:13" s="6" customFormat="1" ht="17.25" customHeight="1">
      <c r="E11" s="51"/>
      <c r="F11" s="51" t="s">
        <v>51</v>
      </c>
      <c r="G11" s="51" t="s">
        <v>38</v>
      </c>
      <c r="H11" s="51"/>
      <c r="I11" s="51"/>
      <c r="J11" s="51" t="s">
        <v>74</v>
      </c>
    </row>
    <row r="12" spans="2:13" s="6" customFormat="1" ht="17.25" customHeight="1">
      <c r="E12" s="51"/>
      <c r="F12" s="51"/>
      <c r="G12" s="51" t="s">
        <v>47</v>
      </c>
      <c r="H12" s="51"/>
      <c r="I12" s="51"/>
      <c r="J12" s="51" t="s">
        <v>75</v>
      </c>
    </row>
    <row r="13" spans="2:13" s="6" customFormat="1" ht="17.25" customHeight="1">
      <c r="E13" s="51"/>
      <c r="F13" s="51"/>
      <c r="G13" s="51" t="s">
        <v>52</v>
      </c>
      <c r="H13" s="51"/>
      <c r="I13" s="51"/>
      <c r="J13" s="51" t="s">
        <v>55</v>
      </c>
    </row>
    <row r="14" spans="2:13" s="6" customFormat="1" ht="17.25" customHeight="1">
      <c r="E14" s="51"/>
      <c r="F14" s="51"/>
      <c r="G14" s="51"/>
      <c r="H14" s="51"/>
      <c r="I14" s="51"/>
      <c r="J14" s="51" t="s">
        <v>76</v>
      </c>
    </row>
    <row r="15" spans="2:13" s="6" customFormat="1" ht="17.25" customHeight="1">
      <c r="E15" s="51"/>
      <c r="F15" s="51"/>
      <c r="G15" s="51"/>
      <c r="H15" s="51"/>
      <c r="I15" s="51"/>
      <c r="J15" s="51" t="s">
        <v>77</v>
      </c>
    </row>
    <row r="16" spans="2:13" s="6" customFormat="1" ht="17.25" customHeight="1">
      <c r="E16" s="51"/>
      <c r="F16" s="51"/>
      <c r="G16" s="51"/>
      <c r="H16" s="51"/>
      <c r="I16" s="51"/>
      <c r="J16" s="51"/>
    </row>
    <row r="17" spans="5:10" s="6" customFormat="1" ht="17.25" customHeight="1">
      <c r="E17" s="51"/>
      <c r="F17" s="51"/>
      <c r="G17" s="51"/>
      <c r="H17" s="51"/>
      <c r="I17" s="51"/>
      <c r="J17" s="51"/>
    </row>
    <row r="18" spans="5:10" s="6" customFormat="1" ht="17.25" customHeight="1">
      <c r="E18" s="51"/>
      <c r="F18" s="51"/>
      <c r="G18" s="51"/>
      <c r="H18" s="51"/>
      <c r="I18" s="51"/>
      <c r="J18" s="51"/>
    </row>
    <row r="19" spans="5:10" s="6" customFormat="1" ht="17.25" customHeight="1">
      <c r="E19" s="51"/>
      <c r="F19" s="51"/>
      <c r="G19" s="51"/>
      <c r="H19" s="51"/>
      <c r="I19" s="51"/>
      <c r="J19" s="51"/>
    </row>
    <row r="20" spans="5:10" s="6" customFormat="1" ht="17.25" customHeight="1">
      <c r="E20" s="51"/>
      <c r="F20" s="51"/>
      <c r="G20" s="51"/>
      <c r="H20" s="51"/>
      <c r="I20" s="51"/>
      <c r="J20" s="51"/>
    </row>
    <row r="21" spans="5:10" s="6" customFormat="1" ht="17.25" customHeight="1">
      <c r="E21" s="51"/>
      <c r="F21" s="51"/>
      <c r="G21" s="51"/>
      <c r="H21" s="51"/>
      <c r="I21" s="51"/>
      <c r="J21" s="51"/>
    </row>
    <row r="22" spans="5:10" s="6" customFormat="1" ht="17.25" customHeight="1">
      <c r="E22" s="51"/>
      <c r="F22" s="51"/>
      <c r="G22" s="51"/>
      <c r="H22" s="51"/>
      <c r="I22" s="51"/>
      <c r="J22" s="51"/>
    </row>
    <row r="23" spans="5:10" s="6" customFormat="1" ht="17.25" customHeight="1">
      <c r="E23" s="51"/>
      <c r="F23" s="51"/>
      <c r="G23" s="51"/>
      <c r="H23" s="51"/>
      <c r="I23" s="51"/>
      <c r="J23" s="51"/>
    </row>
    <row r="24" spans="5:10" s="6" customFormat="1" ht="17.25" customHeight="1">
      <c r="E24" s="51"/>
      <c r="F24" s="51"/>
      <c r="G24" s="51"/>
      <c r="H24" s="51"/>
      <c r="I24" s="51"/>
      <c r="J24" s="51"/>
    </row>
    <row r="25" spans="5:10" s="6" customFormat="1" ht="17.25" customHeight="1">
      <c r="E25" s="51"/>
      <c r="F25" s="51"/>
      <c r="G25" s="51"/>
      <c r="H25" s="51"/>
      <c r="I25" s="51"/>
      <c r="J25" s="51"/>
    </row>
    <row r="26" spans="5:10" s="6" customFormat="1" ht="17.25" customHeight="1">
      <c r="E26" s="51"/>
      <c r="F26" s="51"/>
      <c r="G26" s="51"/>
      <c r="H26" s="51"/>
      <c r="I26" s="51"/>
      <c r="J26" s="51"/>
    </row>
    <row r="27" spans="5:10" s="6" customFormat="1" ht="17.25" customHeight="1">
      <c r="E27" s="51"/>
      <c r="F27" s="51"/>
      <c r="G27" s="51"/>
      <c r="H27" s="51"/>
      <c r="I27" s="51"/>
      <c r="J27" s="51"/>
    </row>
    <row r="28" spans="5:10" s="6" customFormat="1" ht="17.25" customHeight="1">
      <c r="E28" s="51"/>
      <c r="F28" s="51"/>
      <c r="G28" s="51"/>
      <c r="H28" s="51"/>
      <c r="I28" s="51"/>
      <c r="J28" s="51"/>
    </row>
    <row r="29" spans="5:10" s="6" customFormat="1" ht="17.25" customHeight="1">
      <c r="E29" s="51"/>
      <c r="F29" s="51"/>
      <c r="G29" s="51"/>
      <c r="H29" s="51"/>
      <c r="I29" s="51"/>
      <c r="J29" s="51"/>
    </row>
    <row r="30" spans="5:10" s="6" customFormat="1" ht="17.25" customHeight="1">
      <c r="E30" s="51"/>
      <c r="F30" s="51"/>
      <c r="G30" s="51"/>
      <c r="H30" s="51"/>
      <c r="I30" s="51"/>
      <c r="J30" s="51"/>
    </row>
    <row r="31" spans="5:10" s="6" customFormat="1" ht="17.25" customHeight="1">
      <c r="E31" s="51"/>
      <c r="F31" s="51"/>
      <c r="G31" s="51"/>
      <c r="H31" s="51"/>
      <c r="I31" s="51"/>
      <c r="J31" s="51"/>
    </row>
    <row r="32" spans="5:10" s="6" customFormat="1" ht="17.25" customHeight="1">
      <c r="E32" s="51"/>
      <c r="F32" s="51"/>
      <c r="G32" s="51"/>
      <c r="H32" s="51"/>
      <c r="I32" s="51"/>
      <c r="J32" s="51"/>
    </row>
    <row r="33" spans="5:10" s="6" customFormat="1" ht="17.25" customHeight="1">
      <c r="E33" s="51"/>
      <c r="F33" s="51"/>
      <c r="G33" s="51"/>
      <c r="H33" s="51"/>
      <c r="I33" s="51"/>
      <c r="J33" s="51"/>
    </row>
    <row r="34" spans="5:10" s="6" customFormat="1" ht="17.25" customHeight="1">
      <c r="E34" s="51"/>
      <c r="F34" s="51"/>
      <c r="G34" s="51"/>
      <c r="H34" s="51"/>
      <c r="I34" s="51"/>
      <c r="J34" s="51"/>
    </row>
    <row r="35" spans="5:10" s="6" customFormat="1" ht="17.25" customHeight="1">
      <c r="E35" s="51"/>
      <c r="F35" s="51"/>
      <c r="G35" s="51"/>
      <c r="H35" s="51"/>
      <c r="I35" s="51"/>
      <c r="J35" s="51"/>
    </row>
    <row r="36" spans="5:10" s="6" customFormat="1" ht="17.25" customHeight="1">
      <c r="E36" s="51"/>
      <c r="F36" s="51"/>
      <c r="G36" s="51"/>
      <c r="H36" s="51"/>
      <c r="I36" s="51"/>
      <c r="J36" s="51"/>
    </row>
    <row r="37" spans="5:10" s="6" customFormat="1" ht="17.25" customHeight="1">
      <c r="E37" s="51"/>
      <c r="F37" s="51"/>
      <c r="G37" s="51"/>
      <c r="H37" s="51"/>
      <c r="I37" s="51"/>
      <c r="J37" s="51"/>
    </row>
    <row r="38" spans="5:10" s="6" customFormat="1" ht="17.25" customHeight="1">
      <c r="E38" s="51"/>
      <c r="F38" s="51"/>
      <c r="G38" s="51"/>
      <c r="H38" s="51"/>
      <c r="I38" s="51"/>
      <c r="J38" s="51"/>
    </row>
    <row r="39" spans="5:10" s="6" customFormat="1" ht="17.25" customHeight="1">
      <c r="E39" s="51"/>
      <c r="F39" s="51"/>
      <c r="G39" s="51"/>
      <c r="H39" s="51"/>
      <c r="I39" s="51"/>
      <c r="J39" s="51"/>
    </row>
    <row r="40" spans="5:10" s="6" customFormat="1" ht="17.25" customHeight="1">
      <c r="E40" s="51"/>
      <c r="F40" s="51"/>
      <c r="G40" s="51"/>
      <c r="H40" s="51"/>
      <c r="I40" s="51"/>
      <c r="J40" s="51"/>
    </row>
    <row r="41" spans="5:10" s="6" customFormat="1" ht="17.25" customHeight="1">
      <c r="E41" s="51"/>
      <c r="F41" s="51"/>
      <c r="G41" s="51"/>
      <c r="H41" s="51"/>
      <c r="I41" s="51"/>
      <c r="J41" s="51"/>
    </row>
    <row r="42" spans="5:10" s="6" customFormat="1" ht="17.25" customHeight="1">
      <c r="E42" s="51"/>
      <c r="F42" s="51"/>
      <c r="G42" s="51"/>
      <c r="H42" s="51"/>
      <c r="I42" s="51"/>
      <c r="J42" s="51"/>
    </row>
    <row r="43" spans="5:10" s="6" customFormat="1" ht="17.25" customHeight="1">
      <c r="E43" s="51"/>
      <c r="F43" s="51"/>
      <c r="G43" s="51"/>
      <c r="H43" s="51"/>
      <c r="I43" s="51"/>
      <c r="J43" s="51"/>
    </row>
    <row r="44" spans="5:10" s="6" customFormat="1" ht="17.25" customHeight="1">
      <c r="E44" s="51"/>
      <c r="F44" s="51"/>
      <c r="G44" s="51"/>
      <c r="H44" s="51"/>
      <c r="I44" s="51"/>
      <c r="J44" s="51"/>
    </row>
    <row r="45" spans="5:10" s="6" customFormat="1" ht="17.25" customHeight="1">
      <c r="E45" s="51"/>
      <c r="F45" s="51"/>
      <c r="G45" s="51"/>
      <c r="H45" s="51"/>
      <c r="I45" s="51"/>
      <c r="J45" s="51"/>
    </row>
    <row r="46" spans="5:10" s="6" customFormat="1" ht="17.25" customHeight="1">
      <c r="E46" s="51"/>
      <c r="F46" s="51"/>
      <c r="G46" s="51"/>
      <c r="H46" s="51"/>
      <c r="I46" s="51"/>
      <c r="J46" s="51"/>
    </row>
    <row r="47" spans="5:10" s="6" customFormat="1" ht="17.25" customHeight="1">
      <c r="E47" s="51"/>
      <c r="F47" s="51"/>
      <c r="G47" s="51"/>
      <c r="H47" s="51"/>
      <c r="I47" s="51"/>
      <c r="J47" s="51"/>
    </row>
    <row r="48" spans="5:10" s="6" customFormat="1" ht="17.25" customHeight="1">
      <c r="E48" s="51"/>
      <c r="F48" s="51"/>
      <c r="G48" s="51"/>
      <c r="H48" s="51"/>
      <c r="I48" s="51"/>
      <c r="J48" s="51"/>
    </row>
    <row r="49" spans="5:10" s="6" customFormat="1" ht="17.25" customHeight="1">
      <c r="E49" s="51"/>
      <c r="F49" s="51"/>
      <c r="G49" s="51"/>
      <c r="H49" s="51"/>
      <c r="I49" s="51"/>
      <c r="J49" s="51"/>
    </row>
    <row r="50" spans="5:10" s="6" customFormat="1" ht="17.25" customHeight="1">
      <c r="E50" s="51"/>
      <c r="F50" s="51"/>
      <c r="G50" s="51"/>
      <c r="H50" s="51"/>
      <c r="I50" s="51"/>
      <c r="J50" s="51"/>
    </row>
    <row r="51" spans="5:10" s="6" customFormat="1" ht="17.25" customHeight="1">
      <c r="E51" s="51"/>
      <c r="F51" s="51"/>
      <c r="G51" s="51"/>
      <c r="H51" s="51"/>
      <c r="I51" s="51"/>
      <c r="J51" s="51"/>
    </row>
    <row r="52" spans="5:10" s="6" customFormat="1" ht="17.25" customHeight="1">
      <c r="E52" s="51"/>
      <c r="F52" s="51"/>
      <c r="G52" s="51"/>
      <c r="H52" s="51"/>
      <c r="I52" s="51"/>
      <c r="J52" s="51"/>
    </row>
    <row r="53" spans="5:10" s="6" customFormat="1" ht="17.25" customHeight="1">
      <c r="E53" s="51"/>
      <c r="F53" s="51"/>
      <c r="G53" s="51"/>
      <c r="H53" s="51"/>
      <c r="I53" s="51"/>
      <c r="J53" s="51"/>
    </row>
    <row r="54" spans="5:10" s="6" customFormat="1" ht="17.25" customHeight="1">
      <c r="E54" s="51"/>
      <c r="F54" s="51"/>
      <c r="G54" s="51"/>
      <c r="H54" s="51"/>
      <c r="I54" s="51"/>
      <c r="J54" s="51"/>
    </row>
    <row r="55" spans="5:10" s="6" customFormat="1" ht="17.25" customHeight="1">
      <c r="E55" s="51"/>
      <c r="F55" s="51"/>
      <c r="G55" s="51"/>
      <c r="H55" s="51"/>
      <c r="I55" s="51"/>
      <c r="J55" s="51"/>
    </row>
    <row r="56" spans="5:10" s="6" customFormat="1" ht="17.25" customHeight="1">
      <c r="E56" s="51"/>
      <c r="F56" s="51"/>
      <c r="G56" s="51"/>
      <c r="H56" s="51"/>
      <c r="I56" s="51"/>
      <c r="J56" s="51"/>
    </row>
    <row r="57" spans="5:10" s="6" customFormat="1" ht="17.25" customHeight="1">
      <c r="E57" s="51"/>
      <c r="F57" s="51"/>
      <c r="G57" s="51"/>
      <c r="H57" s="51"/>
      <c r="I57" s="51"/>
      <c r="J57" s="51"/>
    </row>
    <row r="58" spans="5:10" s="6" customFormat="1" ht="17.25" customHeight="1">
      <c r="E58" s="51"/>
      <c r="F58" s="51"/>
      <c r="G58" s="51"/>
      <c r="H58" s="51"/>
      <c r="I58" s="51"/>
      <c r="J58" s="51"/>
    </row>
    <row r="59" spans="5:10" s="6" customFormat="1" ht="17.25" customHeight="1">
      <c r="E59" s="51"/>
      <c r="F59" s="51"/>
      <c r="G59" s="51"/>
      <c r="H59" s="51"/>
      <c r="I59" s="51"/>
      <c r="J59" s="51"/>
    </row>
    <row r="60" spans="5:10" s="6" customFormat="1" ht="17.25" customHeight="1">
      <c r="E60" s="51"/>
      <c r="F60" s="51"/>
      <c r="G60" s="51"/>
      <c r="H60" s="51"/>
      <c r="I60" s="51"/>
      <c r="J60" s="51"/>
    </row>
    <row r="61" spans="5:10" s="6" customFormat="1" ht="17.25" customHeight="1">
      <c r="E61" s="51"/>
      <c r="F61" s="51"/>
      <c r="G61" s="51"/>
      <c r="H61" s="51"/>
      <c r="I61" s="51"/>
      <c r="J61" s="51"/>
    </row>
    <row r="62" spans="5:10" s="6" customFormat="1" ht="17.25" customHeight="1">
      <c r="E62" s="51"/>
      <c r="F62" s="51"/>
      <c r="G62" s="51"/>
      <c r="H62" s="51"/>
      <c r="I62" s="51"/>
      <c r="J62" s="51"/>
    </row>
    <row r="63" spans="5:10" s="6" customFormat="1" ht="17.25" customHeight="1">
      <c r="E63" s="51"/>
      <c r="F63" s="51"/>
      <c r="G63" s="51"/>
      <c r="H63" s="51"/>
      <c r="I63" s="51"/>
      <c r="J63" s="51"/>
    </row>
    <row r="64" spans="5:10" s="6" customFormat="1" ht="17.25" customHeight="1">
      <c r="E64" s="51"/>
      <c r="F64" s="51"/>
      <c r="G64" s="51"/>
      <c r="H64" s="51"/>
      <c r="I64" s="51"/>
      <c r="J64" s="51"/>
    </row>
    <row r="65" spans="5:10" s="6" customFormat="1" ht="17.25" customHeight="1">
      <c r="E65" s="51"/>
      <c r="F65" s="51"/>
      <c r="G65" s="51"/>
      <c r="H65" s="51"/>
      <c r="I65" s="51"/>
      <c r="J65" s="51"/>
    </row>
    <row r="66" spans="5:10" s="6" customFormat="1" ht="17.25" customHeight="1">
      <c r="E66" s="51"/>
      <c r="F66" s="51"/>
      <c r="G66" s="51"/>
      <c r="H66" s="51"/>
      <c r="I66" s="51"/>
      <c r="J66" s="51"/>
    </row>
    <row r="67" spans="5:10" s="6" customFormat="1" ht="17.25" customHeight="1">
      <c r="E67" s="51"/>
      <c r="F67" s="51"/>
      <c r="G67" s="51"/>
      <c r="H67" s="51"/>
      <c r="I67" s="51"/>
      <c r="J67" s="51"/>
    </row>
    <row r="68" spans="5:10" s="6" customFormat="1" ht="17.25" customHeight="1">
      <c r="E68" s="51"/>
      <c r="F68" s="51"/>
      <c r="G68" s="51"/>
      <c r="H68" s="51"/>
      <c r="I68" s="51"/>
      <c r="J68" s="51"/>
    </row>
    <row r="69" spans="5:10" s="6" customFormat="1" ht="17.25" customHeight="1">
      <c r="E69" s="51"/>
      <c r="F69" s="51"/>
      <c r="G69" s="51"/>
      <c r="H69" s="51"/>
      <c r="I69" s="51"/>
      <c r="J69" s="51"/>
    </row>
    <row r="70" spans="5:10" s="6" customFormat="1" ht="17.25" customHeight="1">
      <c r="E70" s="51"/>
      <c r="F70" s="51"/>
      <c r="G70" s="51"/>
      <c r="H70" s="51"/>
      <c r="I70" s="51"/>
      <c r="J70" s="51"/>
    </row>
    <row r="71" spans="5:10" s="6" customFormat="1" ht="17.25" customHeight="1">
      <c r="E71" s="51"/>
      <c r="F71" s="51"/>
      <c r="G71" s="51"/>
      <c r="H71" s="51"/>
      <c r="I71" s="51"/>
      <c r="J71" s="51"/>
    </row>
    <row r="72" spans="5:10" s="6" customFormat="1" ht="17.25" customHeight="1">
      <c r="E72" s="51"/>
      <c r="F72" s="51"/>
      <c r="G72" s="51"/>
      <c r="H72" s="51"/>
      <c r="I72" s="51"/>
      <c r="J72" s="51"/>
    </row>
    <row r="73" spans="5:10" s="6" customFormat="1" ht="17.25" customHeight="1">
      <c r="E73" s="51"/>
      <c r="F73" s="51"/>
      <c r="G73" s="51"/>
      <c r="H73" s="51"/>
      <c r="I73" s="51"/>
      <c r="J73" s="51"/>
    </row>
    <row r="74" spans="5:10" s="6" customFormat="1" ht="17.25" customHeight="1">
      <c r="E74" s="51"/>
      <c r="F74" s="51"/>
      <c r="G74" s="51"/>
      <c r="H74" s="51"/>
      <c r="I74" s="51"/>
      <c r="J74" s="51"/>
    </row>
    <row r="75" spans="5:10" s="6" customFormat="1" ht="17.25" customHeight="1">
      <c r="E75" s="51"/>
      <c r="F75" s="51"/>
      <c r="G75" s="51"/>
      <c r="H75" s="51"/>
      <c r="I75" s="51"/>
      <c r="J75" s="51"/>
    </row>
    <row r="76" spans="5:10" s="6" customFormat="1" ht="17.25" customHeight="1">
      <c r="E76" s="51"/>
      <c r="F76" s="51"/>
      <c r="G76" s="51"/>
      <c r="H76" s="51"/>
      <c r="I76" s="51"/>
      <c r="J76" s="51"/>
    </row>
    <row r="77" spans="5:10" s="6" customFormat="1" ht="17.25" customHeight="1">
      <c r="E77" s="51"/>
      <c r="F77" s="51"/>
      <c r="G77" s="51"/>
      <c r="H77" s="51"/>
      <c r="I77" s="51"/>
      <c r="J77" s="51"/>
    </row>
  </sheetData>
  <mergeCells count="1">
    <mergeCell ref="C3:M3"/>
  </mergeCells>
  <pageMargins left="0.7" right="0.7" top="0.75" bottom="0.75" header="0.511811023622047" footer="0.511811023622047"/>
  <pageSetup paperSize="9" orientation="portrait" horizontalDpi="300" verticalDpi="30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C1:D1"/>
  <sheetViews>
    <sheetView showGridLines="0" zoomScaleNormal="100" workbookViewId="0">
      <pane ySplit="1" topLeftCell="A2" activePane="bottomLeft" state="frozen"/>
      <selection pane="bottomLeft" activeCell="S9" sqref="S9"/>
    </sheetView>
  </sheetViews>
  <sheetFormatPr baseColWidth="10" defaultColWidth="8.5" defaultRowHeight="14"/>
  <cols>
    <col min="1" max="16384" width="8.5" style="1"/>
  </cols>
  <sheetData>
    <row r="1" spans="3:4" s="2" customFormat="1" ht="46.5" customHeight="1">
      <c r="C1" s="3" t="s">
        <v>0</v>
      </c>
      <c r="D1" s="4" t="s">
        <v>78</v>
      </c>
    </row>
  </sheetData>
  <pageMargins left="0.7" right="0.7" top="0.75" bottom="0.75" header="0.511811023622047" footer="0.511811023622047"/>
  <pageSetup paperSize="9" orientation="portrait" horizontalDpi="300" verticalDpi="300"/>
  <drawing r:id="rId1"/>
</worksheet>
</file>

<file path=docProps/app.xml><?xml version="1.0" encoding="utf-8"?>
<Properties xmlns="http://schemas.openxmlformats.org/officeDocument/2006/extended-properties" xmlns:vt="http://schemas.openxmlformats.org/officeDocument/2006/docPropsVTypes">
  <Template/>
  <TotalTime>4</TotalTime>
  <Application>Microsoft Macintosh Excel</Application>
  <DocSecurity>0</DocSecurity>
  <ScaleCrop>false</ScaleCrop>
  <HeadingPairs>
    <vt:vector size="4" baseType="variant">
      <vt:variant>
        <vt:lpstr>Worksheets</vt:lpstr>
      </vt:variant>
      <vt:variant>
        <vt:i4>3</vt:i4>
      </vt:variant>
      <vt:variant>
        <vt:lpstr>Named Ranges</vt:lpstr>
      </vt:variant>
      <vt:variant>
        <vt:i4>7</vt:i4>
      </vt:variant>
    </vt:vector>
  </HeadingPairs>
  <TitlesOfParts>
    <vt:vector size="10" baseType="lpstr">
      <vt:lpstr>Project Budget</vt:lpstr>
      <vt:lpstr>Settings</vt:lpstr>
      <vt:lpstr>Disclaimer</vt:lpstr>
      <vt:lpstr>Actual_budget_per_task</vt:lpstr>
      <vt:lpstr>Allocated_budget</vt:lpstr>
      <vt:lpstr>Cost</vt:lpstr>
      <vt:lpstr>Estm._budget_per_task</vt:lpstr>
      <vt:lpstr>Total_actual_cost</vt:lpstr>
      <vt:lpstr>total_contingency_budget</vt:lpstr>
      <vt:lpstr>Total_estm._cost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description/>
  <cp:lastModifiedBy>Jelena Kalaba</cp:lastModifiedBy>
  <cp:revision>1</cp:revision>
  <dcterms:created xsi:type="dcterms:W3CDTF">2006-09-16T00:00:00Z</dcterms:created>
  <dcterms:modified xsi:type="dcterms:W3CDTF">2024-04-19T13:01:18Z</dcterms:modified>
  <dc:language>en-US</dc:language>
</cp:coreProperties>
</file>