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elena/Desktop/Brendirani sabloni/"/>
    </mc:Choice>
  </mc:AlternateContent>
  <xr:revisionPtr revIDLastSave="0" documentId="13_ncr:1_{D9ED81CC-DAD2-B745-B947-2478B58BEB27}" xr6:coauthVersionLast="47" xr6:coauthVersionMax="47" xr10:uidLastSave="{00000000-0000-0000-0000-000000000000}"/>
  <bookViews>
    <workbookView xWindow="0" yWindow="500" windowWidth="28800" windowHeight="15820" xr2:uid="{45DE9D3D-548A-374D-8F96-140F5E27880E}"/>
  </bookViews>
  <sheets>
    <sheet name="Allocation tracking" sheetId="1" r:id="rId1"/>
    <sheet name="Settings" sheetId="2" r:id="rId2"/>
  </sheets>
  <definedNames>
    <definedName name="capacity">'Allocation tracking'!$F1</definedName>
    <definedName name="Demand">'Allocation tracking'!$G1</definedName>
    <definedName name="to_get">'Allocation tracking'!$K1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<sst xmlns="http://schemas.openxmlformats.org/spreadsheetml/2006/main" count="79" uniqueCount="49">
  <si>
    <t>Resource type</t>
  </si>
  <si>
    <t>Project</t>
  </si>
  <si>
    <t>Resource</t>
  </si>
  <si>
    <t>Demand</t>
  </si>
  <si>
    <t>Unit</t>
  </si>
  <si>
    <t>Department</t>
  </si>
  <si>
    <t>Cost per unit</t>
  </si>
  <si>
    <t>Total acquisition cost</t>
  </si>
  <si>
    <t>Comment</t>
  </si>
  <si>
    <t>Status</t>
  </si>
  <si>
    <t>Alpha</t>
  </si>
  <si>
    <t>Beta</t>
  </si>
  <si>
    <t>Gamma</t>
  </si>
  <si>
    <t>Delta</t>
  </si>
  <si>
    <t>Development</t>
  </si>
  <si>
    <t>Finance</t>
  </si>
  <si>
    <t>Content</t>
  </si>
  <si>
    <t>Video production</t>
  </si>
  <si>
    <t>Sales</t>
  </si>
  <si>
    <t>Material</t>
  </si>
  <si>
    <t>Software</t>
  </si>
  <si>
    <t>Current Capacity</t>
  </si>
  <si>
    <t>pcs</t>
  </si>
  <si>
    <t>g</t>
  </si>
  <si>
    <t>kg</t>
  </si>
  <si>
    <t>m</t>
  </si>
  <si>
    <t>pack</t>
  </si>
  <si>
    <t>Available</t>
  </si>
  <si>
    <t>Running out</t>
  </si>
  <si>
    <t>Monitoring</t>
  </si>
  <si>
    <t>At risk</t>
  </si>
  <si>
    <t>Printer</t>
  </si>
  <si>
    <t>Camera</t>
  </si>
  <si>
    <t>Microphone</t>
  </si>
  <si>
    <t>JSTOR subscription</t>
  </si>
  <si>
    <t>Difference</t>
  </si>
  <si>
    <t>Headsets</t>
  </si>
  <si>
    <t>To get</t>
  </si>
  <si>
    <t>Human</t>
  </si>
  <si>
    <t>ppl</t>
  </si>
  <si>
    <t>Budget</t>
  </si>
  <si>
    <t>Time</t>
  </si>
  <si>
    <t>day</t>
  </si>
  <si>
    <t>week</t>
  </si>
  <si>
    <t>hr</t>
  </si>
  <si>
    <t>Resource Allocation Template</t>
  </si>
  <si>
    <r>
      <t>m</t>
    </r>
    <r>
      <rPr>
        <vertAlign val="superscript"/>
        <sz val="12"/>
        <color theme="1"/>
        <rFont val="Human Sans Regular"/>
      </rPr>
      <t>2</t>
    </r>
  </si>
  <si>
    <r>
      <t>m</t>
    </r>
    <r>
      <rPr>
        <vertAlign val="superscript"/>
        <sz val="12"/>
        <color theme="1"/>
        <rFont val="Human Sans Regular"/>
      </rPr>
      <t>3</t>
    </r>
  </si>
  <si>
    <t>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</si>
</sst>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>
    <font>
      <sz val="12"/>
      <color theme="1"/>
      <name val="Aptos Narrow"/>
      <family val="2"/>
      <scheme val="minor"/>
    </font>
    <font>
      <sz val="12"/>
      <color rgb="FF0082FF"/>
      <name val="Aptos Narrow (Body)"/>
    </font>
    <font>
      <sz val="24"/>
      <color rgb="FF0082FF"/>
      <name val="Aptos Narrow"/>
      <family val="2"/>
      <scheme val="minor"/>
    </font>
    <font>
      <sz val="12"/>
      <color rgb="FF488CF3"/>
      <name val="Aptos Narrow"/>
      <scheme val="minor"/>
    </font>
    <font>
      <sz val="26"/>
      <color rgb="FF488CF3"/>
      <name val="Human Sans Regular"/>
    </font>
    <font>
      <sz val="12"/>
      <color theme="1"/>
      <name val="Human Sans Regular"/>
    </font>
    <font>
      <b/>
      <sz val="14"/>
      <color theme="0"/>
      <name val="Human Sans Regular"/>
    </font>
    <font>
      <b/>
      <sz val="12"/>
      <color theme="1"/>
      <name val="Human Sans Regular"/>
    </font>
    <font>
      <sz val="14"/>
      <color theme="0"/>
      <name val="Human Sans Regular"/>
    </font>
    <font>
      <vertAlign val="superscript"/>
      <sz val="12"/>
      <color theme="1"/>
      <name val="Human Sans Regular"/>
    </font>
  </fonts>
  <fills count="5">
    <fill>
      <patternFill patternType="none"/>
    </fill>
    <fill>
      <patternFill patternType="gray125"/>
    </fill>
    <fill>
      <patternFill patternType="solid">
        <fgColor rgb="FF031125"/>
        <bgColor indexed="64"/>
      </patternFill>
    </fill>
    <fill>
      <patternFill patternType="solid">
        <fgColor rgb="FF488CF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0" borderId="0" xfId="0" applyAlignment="1">
      <alignment horizontal="left" vertical="center" wrapText="1"/>
    </xf>
    <xf numFmtId="0" fontId="5" fillId="0" borderId="0" xfId="0" applyFont="1"/>
    <xf numFmtId="0" fontId="7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164" fontId="5" fillId="4" borderId="9" xfId="0" applyNumberFormat="1" applyFont="1" applyFill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top"/>
    </xf>
    <xf numFmtId="164" fontId="5" fillId="4" borderId="10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4" fillId="2" borderId="0" xfId="0" applyFont="1" applyFill="1" applyAlignment="1">
      <alignment horizontal="left" vertical="center" indent="6"/>
    </xf>
    <xf numFmtId="0" fontId="4" fillId="2" borderId="0" xfId="0" applyFont="1" applyFill="1" applyAlignment="1">
      <alignment horizontal="left" vertical="center" indent="9"/>
    </xf>
  </cellXfs>
  <cellStyles count="1">
    <cellStyle name="Normal" xfId="0" builtinId="0"/>
  </cellStyles>
  <dxfs count="23">
    <dxf>
      <font>
        <color rgb="FF00B050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3" tint="0.8999603259376811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numFmt numFmtId="164" formatCode="[$$-409]#,##0.00"/>
      <fill>
        <patternFill patternType="solid">
          <fgColor indexed="64"/>
          <bgColor theme="0" tint="-0.1499984740745262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numFmt numFmtId="164" formatCode="[$$-409]#,##0.00"/>
      <alignment horizontal="right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name val="Human Sans Regular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/>
        <strike val="0"/>
        <outline val="0"/>
        <shadow val="0"/>
        <u val="none"/>
        <vertAlign val="baseline"/>
        <name val="Human Sans Regular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1499679555650502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name val="Human Sans Regular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Human Sans Regular"/>
        <scheme val="none"/>
      </font>
    </dxf>
  </dxfs>
  <tableStyles count="0" defaultTableStyle="TableStyleMedium2" defaultPivotStyle="PivotStyleLight16"/>
  <colors>
    <mruColors>
      <color rgb="FF031125"/>
      <color rgb="FF488CF3"/>
      <color rgb="FFD98A85"/>
      <color rgb="FFDC6D70"/>
      <color rgb="FF0093FF"/>
      <color rgb="FF0082FF"/>
      <color rgb="FF001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Settings!A1"/><Relationship Id="rId1" Type="http://schemas.openxmlformats.org/officeDocument/2006/relationships/hyperlink" Target="https://app.plaky.com/logi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Allocation tracking'!A1"/><Relationship Id="rId1" Type="http://schemas.openxmlformats.org/officeDocument/2006/relationships/hyperlink" Target="https://app.plaky.com/log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1295400</xdr:colOff>
      <xdr:row>0</xdr:row>
      <xdr:rowOff>139700</xdr:rowOff>
    </xdr:from>
    <xdr:to>
      <xdr:col>13</xdr:col>
      <xdr:colOff>3924300</xdr:colOff>
      <xdr:row>0</xdr:row>
      <xdr:rowOff>584200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36289-24A1-8DB6-D111-1EBD922D8A53}"/>
            </a:ext>
          </a:extLst>
        </xdr:cNvPr>
        <xdr:cNvSpPr/>
      </xdr:nvSpPr>
      <xdr:spPr>
        <a:xfrm>
          <a:off x="14897100" y="139700"/>
          <a:ext cx="2628900" cy="444500"/>
        </a:xfrm>
        <a:prstGeom prst="roundRect">
          <a:avLst/>
        </a:prstGeom>
        <a:solidFill>
          <a:srgbClr val="488CF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Manage your project</a:t>
          </a:r>
          <a:r>
            <a:rPr lang="en-GB" sz="1400" baseline="0"/>
            <a:t> with Plaky</a:t>
          </a:r>
          <a:endParaRPr lang="en-GB" sz="1400"/>
        </a:p>
      </xdr:txBody>
    </xdr:sp>
    <xdr:clientData/>
  </xdr:twoCellAnchor>
  <xdr:twoCellAnchor>
    <xdr:from>
      <xdr:col>13</xdr:col>
      <xdr:colOff>25400</xdr:colOff>
      <xdr:row>0</xdr:row>
      <xdr:rowOff>190500</xdr:rowOff>
    </xdr:from>
    <xdr:to>
      <xdr:col>13</xdr:col>
      <xdr:colOff>927100</xdr:colOff>
      <xdr:row>0</xdr:row>
      <xdr:rowOff>547116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C166B-F27F-4BB3-F22B-4682894E536A}"/>
            </a:ext>
          </a:extLst>
        </xdr:cNvPr>
        <xdr:cNvSpPr/>
      </xdr:nvSpPr>
      <xdr:spPr>
        <a:xfrm>
          <a:off x="13627100" y="190500"/>
          <a:ext cx="901700" cy="356616"/>
        </a:xfrm>
        <a:prstGeom prst="roundRect">
          <a:avLst/>
        </a:prstGeom>
        <a:noFill/>
        <a:ln>
          <a:solidFill>
            <a:srgbClr val="488CF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GB" sz="1400">
              <a:solidFill>
                <a:srgbClr val="488CF3"/>
              </a:solidFill>
            </a:rPr>
            <a:t>Settings</a:t>
          </a:r>
          <a:endParaRPr lang="en-GB" sz="1100">
            <a:solidFill>
              <a:srgbClr val="488CF3"/>
            </a:solidFill>
          </a:endParaRPr>
        </a:p>
      </xdr:txBody>
    </xdr:sp>
    <xdr:clientData/>
  </xdr:twoCellAnchor>
  <xdr:twoCellAnchor editAs="oneCell">
    <xdr:from>
      <xdr:col>1</xdr:col>
      <xdr:colOff>86837</xdr:colOff>
      <xdr:row>0</xdr:row>
      <xdr:rowOff>184530</xdr:rowOff>
    </xdr:from>
    <xdr:to>
      <xdr:col>1</xdr:col>
      <xdr:colOff>1127830</xdr:colOff>
      <xdr:row>0</xdr:row>
      <xdr:rowOff>542886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C84E0F-4A43-6444-A133-09224DD74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777" y="184530"/>
          <a:ext cx="1040993" cy="358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</xdr:colOff>
      <xdr:row>0</xdr:row>
      <xdr:rowOff>139700</xdr:rowOff>
    </xdr:from>
    <xdr:to>
      <xdr:col>18</xdr:col>
      <xdr:colOff>165100</xdr:colOff>
      <xdr:row>0</xdr:row>
      <xdr:rowOff>584200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F4C20C-AB92-5F4F-B57D-E224FACD0645}"/>
            </a:ext>
          </a:extLst>
        </xdr:cNvPr>
        <xdr:cNvSpPr/>
      </xdr:nvSpPr>
      <xdr:spPr>
        <a:xfrm>
          <a:off x="14909800" y="139700"/>
          <a:ext cx="2628900" cy="444500"/>
        </a:xfrm>
        <a:prstGeom prst="roundRect">
          <a:avLst/>
        </a:prstGeom>
        <a:solidFill>
          <a:srgbClr val="488CF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Manage your project</a:t>
          </a:r>
          <a:r>
            <a:rPr lang="en-GB" sz="1400" baseline="0"/>
            <a:t> with Plaky</a:t>
          </a:r>
          <a:endParaRPr lang="en-GB" sz="1400"/>
        </a:p>
      </xdr:txBody>
    </xdr:sp>
    <xdr:clientData/>
  </xdr:twoCellAnchor>
  <xdr:twoCellAnchor>
    <xdr:from>
      <xdr:col>13</xdr:col>
      <xdr:colOff>304800</xdr:colOff>
      <xdr:row>0</xdr:row>
      <xdr:rowOff>177800</xdr:rowOff>
    </xdr:from>
    <xdr:to>
      <xdr:col>14</xdr:col>
      <xdr:colOff>381000</xdr:colOff>
      <xdr:row>0</xdr:row>
      <xdr:rowOff>534416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4A2B8B-A3F8-C348-B3B2-FC655FA7B711}"/>
            </a:ext>
          </a:extLst>
        </xdr:cNvPr>
        <xdr:cNvSpPr/>
      </xdr:nvSpPr>
      <xdr:spPr>
        <a:xfrm>
          <a:off x="13550900" y="177800"/>
          <a:ext cx="901700" cy="356616"/>
        </a:xfrm>
        <a:prstGeom prst="roundRect">
          <a:avLst/>
        </a:prstGeom>
        <a:noFill/>
        <a:ln>
          <a:solidFill>
            <a:srgbClr val="488CF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GB" sz="1400">
              <a:solidFill>
                <a:srgbClr val="488CF3"/>
              </a:solidFill>
            </a:rPr>
            <a:t>Project</a:t>
          </a:r>
          <a:endParaRPr lang="en-GB" sz="1100">
            <a:solidFill>
              <a:srgbClr val="488CF3"/>
            </a:solidFill>
          </a:endParaRPr>
        </a:p>
      </xdr:txBody>
    </xdr:sp>
    <xdr:clientData/>
  </xdr:twoCellAnchor>
  <xdr:twoCellAnchor editAs="oneCell">
    <xdr:from>
      <xdr:col>1</xdr:col>
      <xdr:colOff>139700</xdr:colOff>
      <xdr:row>0</xdr:row>
      <xdr:rowOff>174024</xdr:rowOff>
    </xdr:from>
    <xdr:to>
      <xdr:col>1</xdr:col>
      <xdr:colOff>1180693</xdr:colOff>
      <xdr:row>0</xdr:row>
      <xdr:rowOff>532380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7E15EF-3EBA-6149-9552-DF2598DED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484" y="174024"/>
          <a:ext cx="1040993" cy="3583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365173-630F-804C-A772-A197DA7AA618}" name="Table1" displayName="Table1" ref="B5:N26" totalsRowShown="0" headerRowDxfId="22" dataDxfId="21" tableBorderDxfId="20">
  <autoFilter ref="B5:N26" xr:uid="{E1365173-630F-804C-A772-A197DA7AA618}"/>
  <tableColumns count="13">
    <tableColumn id="1" xr3:uid="{2E7CAB6F-79F4-494E-B4F5-A72CFA0EC585}" name="Project" dataDxfId="19"/>
    <tableColumn id="2" xr3:uid="{1356002D-FA61-E443-868B-975B40B36716}" name="Department" dataDxfId="18"/>
    <tableColumn id="3" xr3:uid="{F7E5727D-9044-2F4D-AC44-C2431C9C6050}" name="Resource type" dataDxfId="17"/>
    <tableColumn id="4" xr3:uid="{B5106A54-4AD3-AB4F-B06A-76138EF983F5}" name="Resource" dataDxfId="16"/>
    <tableColumn id="6" xr3:uid="{5902851A-DFBE-FD4B-B95A-B2F57AE12FFD}" name="Current Capacity" dataDxfId="15"/>
    <tableColumn id="7" xr3:uid="{60BF001F-451A-3B49-8923-3F8AF1F2E636}" name="Demand" dataDxfId="14"/>
    <tableColumn id="14" xr3:uid="{B3F20709-727C-A84E-ACE5-C91493DA99C8}" name="Difference" dataDxfId="13">
      <calculatedColumnFormula>IF(OR(capacity="",Demand=""),"",capacity-Demand)</calculatedColumnFormula>
    </tableColumn>
    <tableColumn id="13" xr3:uid="{AF4B893C-230B-AA44-AB70-4E278E5A9439}" name="Unit" dataDxfId="12"/>
    <tableColumn id="8" xr3:uid="{3C5B3150-28B6-6C41-883E-F1DCBB1DB113}" name="Status" dataDxfId="11"/>
    <tableColumn id="15" xr3:uid="{1A740813-13CB-0B4B-ACEF-BBBE48E3E00A}" name="To get" dataDxfId="10"/>
    <tableColumn id="9" xr3:uid="{EF162A82-CD6B-0646-9E18-0B1C2312191B}" name="Cost per unit" dataDxfId="9"/>
    <tableColumn id="10" xr3:uid="{C2A50020-75C8-CC40-A042-0E0DA2A273B0}" name="Total acquisition cost" dataDxfId="8">
      <calculatedColumnFormula>IF(to_get="","",Table1[[#This Row],[Cost per unit]]*to_get)</calculatedColumnFormula>
    </tableColumn>
    <tableColumn id="11" xr3:uid="{0AF73EAD-5B60-0540-ADAC-CCB1B72E15AA}" name="Comment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3241-1834-0C43-9DB4-0405FD81E556}">
  <dimension ref="A1:N26"/>
  <sheetViews>
    <sheetView showGridLines="0" tabSelected="1" workbookViewId="0">
      <pane ySplit="1" topLeftCell="A2" activePane="bottomLeft" state="frozen"/>
      <selection pane="bottomLeft" activeCell="N30" sqref="N30"/>
    </sheetView>
  </sheetViews>
  <sheetFormatPr baseColWidth="10" defaultRowHeight="16"/>
  <cols>
    <col min="1" max="1" width="3.5" customWidth="1"/>
    <col min="2" max="2" width="16" customWidth="1"/>
    <col min="3" max="3" width="21.33203125" customWidth="1"/>
    <col min="4" max="4" width="15.1640625" customWidth="1"/>
    <col min="5" max="5" width="21.6640625" customWidth="1"/>
    <col min="8" max="8" width="13.83203125" customWidth="1"/>
    <col min="12" max="12" width="14" customWidth="1"/>
    <col min="13" max="13" width="21" customWidth="1"/>
    <col min="14" max="14" width="54.83203125" customWidth="1"/>
  </cols>
  <sheetData>
    <row r="1" spans="1:14" s="4" customFormat="1" ht="55" customHeight="1">
      <c r="A1" s="3"/>
      <c r="C1" s="32" t="s">
        <v>45</v>
      </c>
    </row>
    <row r="2" spans="1:14" ht="17" customHeight="1">
      <c r="A2" s="1"/>
      <c r="C2" s="2"/>
    </row>
    <row r="4" spans="1:14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44" customHeight="1">
      <c r="B5" s="24" t="s">
        <v>1</v>
      </c>
      <c r="C5" s="25" t="s">
        <v>5</v>
      </c>
      <c r="D5" s="25" t="s">
        <v>0</v>
      </c>
      <c r="E5" s="25" t="s">
        <v>2</v>
      </c>
      <c r="F5" s="26" t="s">
        <v>21</v>
      </c>
      <c r="G5" s="26" t="s">
        <v>3</v>
      </c>
      <c r="H5" s="26" t="s">
        <v>35</v>
      </c>
      <c r="I5" s="26" t="s">
        <v>4</v>
      </c>
      <c r="J5" s="26" t="s">
        <v>9</v>
      </c>
      <c r="K5" s="26" t="s">
        <v>37</v>
      </c>
      <c r="L5" s="27" t="s">
        <v>6</v>
      </c>
      <c r="M5" s="26" t="s">
        <v>7</v>
      </c>
      <c r="N5" s="28" t="s">
        <v>8</v>
      </c>
    </row>
    <row r="6" spans="1:14">
      <c r="B6" s="7" t="s">
        <v>10</v>
      </c>
      <c r="C6" s="8" t="s">
        <v>15</v>
      </c>
      <c r="D6" s="8" t="s">
        <v>19</v>
      </c>
      <c r="E6" s="8" t="s">
        <v>31</v>
      </c>
      <c r="F6" s="9">
        <v>3</v>
      </c>
      <c r="G6" s="9">
        <v>3</v>
      </c>
      <c r="H6" s="9">
        <f t="shared" ref="H6:H26" si="0">IF(OR(capacity="",Demand=""),"",capacity-Demand)</f>
        <v>0</v>
      </c>
      <c r="I6" s="9" t="s">
        <v>22</v>
      </c>
      <c r="J6" s="10" t="s">
        <v>27</v>
      </c>
      <c r="K6" s="11"/>
      <c r="L6" s="12">
        <v>600</v>
      </c>
      <c r="M6" s="13" t="str">
        <f>IF(to_get="","",Table1[[#This Row],[Cost per unit]]*to_get)</f>
        <v/>
      </c>
      <c r="N6" s="14"/>
    </row>
    <row r="7" spans="1:14">
      <c r="B7" s="7" t="s">
        <v>10</v>
      </c>
      <c r="C7" s="8" t="s">
        <v>17</v>
      </c>
      <c r="D7" s="8" t="s">
        <v>19</v>
      </c>
      <c r="E7" s="8" t="s">
        <v>32</v>
      </c>
      <c r="F7" s="9">
        <v>1</v>
      </c>
      <c r="G7" s="9">
        <v>3</v>
      </c>
      <c r="H7" s="9">
        <f t="shared" si="0"/>
        <v>-2</v>
      </c>
      <c r="I7" s="9" t="s">
        <v>22</v>
      </c>
      <c r="J7" s="10" t="s">
        <v>30</v>
      </c>
      <c r="K7" s="11">
        <v>2</v>
      </c>
      <c r="L7" s="12">
        <v>500</v>
      </c>
      <c r="M7" s="15">
        <f>IF(to_get="","",Table1[[#This Row],[Cost per unit]]*to_get)</f>
        <v>1000</v>
      </c>
      <c r="N7" s="14"/>
    </row>
    <row r="8" spans="1:14">
      <c r="B8" s="7" t="s">
        <v>10</v>
      </c>
      <c r="C8" s="8" t="s">
        <v>17</v>
      </c>
      <c r="D8" s="8" t="s">
        <v>19</v>
      </c>
      <c r="E8" s="8" t="s">
        <v>33</v>
      </c>
      <c r="F8" s="9">
        <v>1</v>
      </c>
      <c r="G8" s="9">
        <v>3</v>
      </c>
      <c r="H8" s="9">
        <f t="shared" si="0"/>
        <v>-2</v>
      </c>
      <c r="I8" s="9" t="s">
        <v>22</v>
      </c>
      <c r="J8" s="10" t="s">
        <v>30</v>
      </c>
      <c r="K8" s="11">
        <v>2</v>
      </c>
      <c r="L8" s="12">
        <v>200</v>
      </c>
      <c r="M8" s="15">
        <f>IF(to_get="","",Table1[[#This Row],[Cost per unit]]*to_get)</f>
        <v>400</v>
      </c>
      <c r="N8" s="14"/>
    </row>
    <row r="9" spans="1:14">
      <c r="B9" s="7" t="s">
        <v>13</v>
      </c>
      <c r="C9" s="8" t="s">
        <v>16</v>
      </c>
      <c r="D9" s="8" t="s">
        <v>20</v>
      </c>
      <c r="E9" s="8" t="s">
        <v>34</v>
      </c>
      <c r="F9" s="9">
        <v>2</v>
      </c>
      <c r="G9" s="9">
        <v>5</v>
      </c>
      <c r="H9" s="9">
        <f t="shared" si="0"/>
        <v>-3</v>
      </c>
      <c r="I9" s="9" t="s">
        <v>22</v>
      </c>
      <c r="J9" s="10" t="s">
        <v>29</v>
      </c>
      <c r="K9" s="11"/>
      <c r="L9" s="12">
        <v>15</v>
      </c>
      <c r="M9" s="15" t="str">
        <f>IF(to_get="","",Table1[[#This Row],[Cost per unit]]*to_get)</f>
        <v/>
      </c>
      <c r="N9" s="14"/>
    </row>
    <row r="10" spans="1:14">
      <c r="B10" s="7" t="s">
        <v>12</v>
      </c>
      <c r="C10" s="8" t="s">
        <v>18</v>
      </c>
      <c r="D10" s="8" t="s">
        <v>19</v>
      </c>
      <c r="E10" s="8" t="s">
        <v>36</v>
      </c>
      <c r="F10" s="9">
        <v>42</v>
      </c>
      <c r="G10" s="9">
        <v>40</v>
      </c>
      <c r="H10" s="9">
        <f t="shared" si="0"/>
        <v>2</v>
      </c>
      <c r="I10" s="9" t="s">
        <v>22</v>
      </c>
      <c r="J10" s="10" t="s">
        <v>27</v>
      </c>
      <c r="K10" s="11"/>
      <c r="L10" s="12">
        <v>150</v>
      </c>
      <c r="M10" s="15" t="str">
        <f>IF(to_get="","",Table1[[#This Row],[Cost per unit]]*to_get)</f>
        <v/>
      </c>
      <c r="N10" s="14"/>
    </row>
    <row r="11" spans="1:14">
      <c r="B11" s="7"/>
      <c r="C11" s="8"/>
      <c r="D11" s="8"/>
      <c r="E11" s="8"/>
      <c r="F11" s="9"/>
      <c r="G11" s="9"/>
      <c r="H11" s="9" t="str">
        <f t="shared" si="0"/>
        <v/>
      </c>
      <c r="I11" s="9"/>
      <c r="J11" s="10"/>
      <c r="K11" s="11"/>
      <c r="L11" s="12"/>
      <c r="M11" s="15" t="str">
        <f>IF(to_get="","",Table1[[#This Row],[Cost per unit]]*to_get)</f>
        <v/>
      </c>
      <c r="N11" s="14"/>
    </row>
    <row r="12" spans="1:14">
      <c r="B12" s="7"/>
      <c r="C12" s="8"/>
      <c r="D12" s="8"/>
      <c r="E12" s="8"/>
      <c r="F12" s="9"/>
      <c r="G12" s="9"/>
      <c r="H12" s="9" t="str">
        <f t="shared" si="0"/>
        <v/>
      </c>
      <c r="I12" s="9"/>
      <c r="J12" s="10"/>
      <c r="K12" s="11"/>
      <c r="L12" s="12"/>
      <c r="M12" s="15" t="str">
        <f>IF(to_get="","",Table1[[#This Row],[Cost per unit]]*to_get)</f>
        <v/>
      </c>
      <c r="N12" s="14"/>
    </row>
    <row r="13" spans="1:14">
      <c r="B13" s="7"/>
      <c r="C13" s="8"/>
      <c r="D13" s="8"/>
      <c r="E13" s="8"/>
      <c r="F13" s="9"/>
      <c r="G13" s="9"/>
      <c r="H13" s="9" t="str">
        <f t="shared" si="0"/>
        <v/>
      </c>
      <c r="I13" s="9"/>
      <c r="J13" s="10"/>
      <c r="K13" s="11"/>
      <c r="L13" s="12"/>
      <c r="M13" s="15" t="str">
        <f>IF(to_get="","",Table1[[#This Row],[Cost per unit]]*to_get)</f>
        <v/>
      </c>
      <c r="N13" s="14"/>
    </row>
    <row r="14" spans="1:14">
      <c r="B14" s="7"/>
      <c r="C14" s="8"/>
      <c r="D14" s="8"/>
      <c r="E14" s="8"/>
      <c r="F14" s="9"/>
      <c r="G14" s="9"/>
      <c r="H14" s="9" t="str">
        <f t="shared" si="0"/>
        <v/>
      </c>
      <c r="I14" s="9"/>
      <c r="J14" s="10"/>
      <c r="K14" s="11"/>
      <c r="L14" s="12"/>
      <c r="M14" s="15" t="str">
        <f>IF(to_get="","",Table1[[#This Row],[Cost per unit]]*to_get)</f>
        <v/>
      </c>
      <c r="N14" s="14"/>
    </row>
    <row r="15" spans="1:14">
      <c r="B15" s="7"/>
      <c r="C15" s="8"/>
      <c r="D15" s="8"/>
      <c r="E15" s="8"/>
      <c r="F15" s="9"/>
      <c r="G15" s="9"/>
      <c r="H15" s="9" t="str">
        <f t="shared" si="0"/>
        <v/>
      </c>
      <c r="I15" s="9"/>
      <c r="J15" s="10"/>
      <c r="K15" s="11"/>
      <c r="L15" s="12"/>
      <c r="M15" s="15" t="str">
        <f>IF(to_get="","",Table1[[#This Row],[Cost per unit]]*to_get)</f>
        <v/>
      </c>
      <c r="N15" s="14"/>
    </row>
    <row r="16" spans="1:14">
      <c r="B16" s="7"/>
      <c r="C16" s="8"/>
      <c r="D16" s="8"/>
      <c r="E16" s="8"/>
      <c r="F16" s="9"/>
      <c r="G16" s="9"/>
      <c r="H16" s="9" t="str">
        <f t="shared" si="0"/>
        <v/>
      </c>
      <c r="I16" s="9"/>
      <c r="J16" s="10"/>
      <c r="K16" s="11"/>
      <c r="L16" s="12"/>
      <c r="M16" s="15" t="str">
        <f>IF(to_get="","",Table1[[#This Row],[Cost per unit]]*to_get)</f>
        <v/>
      </c>
      <c r="N16" s="14"/>
    </row>
    <row r="17" spans="2:14">
      <c r="B17" s="7"/>
      <c r="C17" s="8"/>
      <c r="D17" s="8"/>
      <c r="E17" s="8"/>
      <c r="F17" s="9"/>
      <c r="G17" s="9"/>
      <c r="H17" s="9" t="str">
        <f t="shared" si="0"/>
        <v/>
      </c>
      <c r="I17" s="9"/>
      <c r="J17" s="10"/>
      <c r="K17" s="11"/>
      <c r="L17" s="12"/>
      <c r="M17" s="15" t="str">
        <f>IF(to_get="","",Table1[[#This Row],[Cost per unit]]*to_get)</f>
        <v/>
      </c>
      <c r="N17" s="14"/>
    </row>
    <row r="18" spans="2:14">
      <c r="B18" s="7"/>
      <c r="C18" s="8"/>
      <c r="D18" s="8"/>
      <c r="E18" s="8"/>
      <c r="F18" s="9"/>
      <c r="G18" s="9"/>
      <c r="H18" s="9" t="str">
        <f t="shared" si="0"/>
        <v/>
      </c>
      <c r="I18" s="9"/>
      <c r="J18" s="10"/>
      <c r="K18" s="11"/>
      <c r="L18" s="12"/>
      <c r="M18" s="15" t="str">
        <f>IF(to_get="","",Table1[[#This Row],[Cost per unit]]*to_get)</f>
        <v/>
      </c>
      <c r="N18" s="14"/>
    </row>
    <row r="19" spans="2:14">
      <c r="B19" s="7"/>
      <c r="C19" s="8"/>
      <c r="D19" s="8"/>
      <c r="E19" s="8"/>
      <c r="F19" s="9"/>
      <c r="G19" s="9"/>
      <c r="H19" s="9" t="str">
        <f t="shared" si="0"/>
        <v/>
      </c>
      <c r="I19" s="9"/>
      <c r="J19" s="10"/>
      <c r="K19" s="11"/>
      <c r="L19" s="12"/>
      <c r="M19" s="15" t="str">
        <f>IF(to_get="","",Table1[[#This Row],[Cost per unit]]*to_get)</f>
        <v/>
      </c>
      <c r="N19" s="14"/>
    </row>
    <row r="20" spans="2:14">
      <c r="B20" s="7"/>
      <c r="C20" s="8"/>
      <c r="D20" s="8"/>
      <c r="E20" s="8"/>
      <c r="F20" s="9"/>
      <c r="G20" s="9"/>
      <c r="H20" s="9" t="str">
        <f t="shared" si="0"/>
        <v/>
      </c>
      <c r="I20" s="9"/>
      <c r="J20" s="10"/>
      <c r="K20" s="11"/>
      <c r="L20" s="12"/>
      <c r="M20" s="15" t="str">
        <f>IF(to_get="","",Table1[[#This Row],[Cost per unit]]*to_get)</f>
        <v/>
      </c>
      <c r="N20" s="14"/>
    </row>
    <row r="21" spans="2:14">
      <c r="B21" s="7"/>
      <c r="C21" s="8"/>
      <c r="D21" s="8"/>
      <c r="E21" s="8"/>
      <c r="F21" s="9"/>
      <c r="G21" s="9"/>
      <c r="H21" s="9" t="str">
        <f t="shared" si="0"/>
        <v/>
      </c>
      <c r="I21" s="9"/>
      <c r="J21" s="10"/>
      <c r="K21" s="11"/>
      <c r="L21" s="12"/>
      <c r="M21" s="15" t="str">
        <f>IF(to_get="","",Table1[[#This Row],[Cost per unit]]*to_get)</f>
        <v/>
      </c>
      <c r="N21" s="14"/>
    </row>
    <row r="22" spans="2:14">
      <c r="B22" s="7"/>
      <c r="C22" s="8"/>
      <c r="D22" s="8"/>
      <c r="E22" s="8"/>
      <c r="F22" s="9"/>
      <c r="G22" s="9"/>
      <c r="H22" s="9" t="str">
        <f t="shared" si="0"/>
        <v/>
      </c>
      <c r="I22" s="9"/>
      <c r="J22" s="10"/>
      <c r="K22" s="11"/>
      <c r="L22" s="12"/>
      <c r="M22" s="15" t="str">
        <f>IF(to_get="","",Table1[[#This Row],[Cost per unit]]*to_get)</f>
        <v/>
      </c>
      <c r="N22" s="14"/>
    </row>
    <row r="23" spans="2:14">
      <c r="B23" s="7"/>
      <c r="C23" s="8"/>
      <c r="D23" s="8"/>
      <c r="E23" s="8"/>
      <c r="F23" s="9"/>
      <c r="G23" s="9"/>
      <c r="H23" s="9" t="str">
        <f t="shared" si="0"/>
        <v/>
      </c>
      <c r="I23" s="9"/>
      <c r="J23" s="10"/>
      <c r="K23" s="11"/>
      <c r="L23" s="12"/>
      <c r="M23" s="15" t="str">
        <f>IF(to_get="","",Table1[[#This Row],[Cost per unit]]*to_get)</f>
        <v/>
      </c>
      <c r="N23" s="14"/>
    </row>
    <row r="24" spans="2:14">
      <c r="B24" s="7"/>
      <c r="C24" s="8"/>
      <c r="D24" s="8"/>
      <c r="E24" s="8"/>
      <c r="F24" s="9"/>
      <c r="G24" s="9"/>
      <c r="H24" s="9" t="str">
        <f t="shared" si="0"/>
        <v/>
      </c>
      <c r="I24" s="9"/>
      <c r="J24" s="10"/>
      <c r="K24" s="11"/>
      <c r="L24" s="12"/>
      <c r="M24" s="15" t="str">
        <f>IF(to_get="","",Table1[[#This Row],[Cost per unit]]*to_get)</f>
        <v/>
      </c>
      <c r="N24" s="14"/>
    </row>
    <row r="25" spans="2:14">
      <c r="B25" s="7"/>
      <c r="C25" s="8"/>
      <c r="D25" s="8"/>
      <c r="E25" s="8"/>
      <c r="F25" s="9"/>
      <c r="G25" s="9"/>
      <c r="H25" s="9" t="str">
        <f t="shared" si="0"/>
        <v/>
      </c>
      <c r="I25" s="9"/>
      <c r="J25" s="10"/>
      <c r="K25" s="11"/>
      <c r="L25" s="12"/>
      <c r="M25" s="15" t="str">
        <f>IF(to_get="","",Table1[[#This Row],[Cost per unit]]*to_get)</f>
        <v/>
      </c>
      <c r="N25" s="14"/>
    </row>
    <row r="26" spans="2:14">
      <c r="B26" s="16"/>
      <c r="C26" s="17"/>
      <c r="D26" s="17"/>
      <c r="E26" s="17"/>
      <c r="F26" s="18"/>
      <c r="G26" s="18"/>
      <c r="H26" s="18" t="str">
        <f t="shared" si="0"/>
        <v/>
      </c>
      <c r="I26" s="18"/>
      <c r="J26" s="19"/>
      <c r="K26" s="20"/>
      <c r="L26" s="21"/>
      <c r="M26" s="22" t="str">
        <f>IF(to_get="","",Table1[[#This Row],[Cost per unit]]*to_get)</f>
        <v/>
      </c>
      <c r="N26" s="23"/>
    </row>
  </sheetData>
  <conditionalFormatting sqref="H6:H26">
    <cfRule type="cellIs" dxfId="6" priority="3" operator="equal">
      <formula>0</formula>
    </cfRule>
    <cfRule type="cellIs" dxfId="5" priority="4" operator="greaterThan">
      <formula>0</formula>
    </cfRule>
    <cfRule type="cellIs" dxfId="4" priority="5" operator="lessThan">
      <formula>0</formula>
    </cfRule>
  </conditionalFormatting>
  <conditionalFormatting sqref="J6:K26">
    <cfRule type="containsText" dxfId="3" priority="6" operator="containsText" text="At risk">
      <formula>NOT(ISERROR(SEARCH("At risk",J6)))</formula>
    </cfRule>
    <cfRule type="containsText" dxfId="2" priority="7" operator="containsText" text="Monitoring">
      <formula>NOT(ISERROR(SEARCH("Monitoring",J6)))</formula>
    </cfRule>
    <cfRule type="containsText" dxfId="1" priority="8" operator="containsText" text="Running out">
      <formula>NOT(ISERROR(SEARCH("Running out",J6)))</formula>
    </cfRule>
    <cfRule type="containsText" dxfId="0" priority="9" operator="containsText" text="Available">
      <formula>NOT(ISERROR(SEARCH("Available",J6)))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86A0AAB-8874-554B-B486-AA819343D6C7}">
          <x14:formula1>
            <xm:f>OFFSET(Settings!$C$6,,,COUNTA(Settings!$C$6:$C$100))</xm:f>
          </x14:formula1>
          <xm:sqref>C6:C26</xm:sqref>
        </x14:dataValidation>
        <x14:dataValidation type="list" allowBlank="1" showInputMessage="1" showErrorMessage="1" xr:uid="{C8A02255-8E87-0D41-B30F-3EB00D66F7A6}">
          <x14:formula1>
            <xm:f>OFFSET(Settings!$D$6,,,COUNTA(Settings!$D$6:$D$100))</xm:f>
          </x14:formula1>
          <xm:sqref>D6:D26</xm:sqref>
        </x14:dataValidation>
        <x14:dataValidation type="list" allowBlank="1" showInputMessage="1" showErrorMessage="1" xr:uid="{C80A4967-507D-F94C-B2EC-146869BD10B6}">
          <x14:formula1>
            <xm:f>OFFSET(Settings!$F$6,,,COUNTA(Settings!$F$6:$F$100))</xm:f>
          </x14:formula1>
          <xm:sqref>J6:J26</xm:sqref>
        </x14:dataValidation>
        <x14:dataValidation type="list" allowBlank="1" showInputMessage="1" showErrorMessage="1" xr:uid="{9F78B05C-A9C5-B443-86EF-C6D2978C70CF}">
          <x14:formula1>
            <xm:f>OFFSET(Settings!$B$6,,,COUNTA(Settings!$B$6:$B$100))</xm:f>
          </x14:formula1>
          <xm:sqref>B6:B26</xm:sqref>
        </x14:dataValidation>
        <x14:dataValidation type="list" allowBlank="1" showInputMessage="1" showErrorMessage="1" xr:uid="{F33748CE-9347-4E49-9011-D813291A4186}">
          <x14:formula1>
            <xm:f>OFFSET(Settings!$E$6,,,COUNTA(Settings!$E$6:$E$100))</xm:f>
          </x14:formula1>
          <xm:sqref>I6:I26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8CAB-7A4B-8343-B96D-209CEED3A8F3}">
  <dimension ref="A1:F100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baseColWidth="10" defaultRowHeight="16"/>
  <cols>
    <col min="1" max="1" width="4.6640625" customWidth="1"/>
    <col min="2" max="2" width="17.1640625" customWidth="1"/>
    <col min="3" max="4" width="22" customWidth="1"/>
    <col min="5" max="5" width="15.1640625" customWidth="1"/>
    <col min="6" max="6" width="13.5" customWidth="1"/>
  </cols>
  <sheetData>
    <row r="1" spans="1:6" s="4" customFormat="1" ht="55" customHeight="1">
      <c r="A1" s="3"/>
      <c r="C1" s="33" t="s">
        <v>48</v>
      </c>
    </row>
    <row r="5" spans="1:6" ht="26" customHeight="1">
      <c r="B5" s="29" t="s">
        <v>1</v>
      </c>
      <c r="C5" s="29" t="s">
        <v>5</v>
      </c>
      <c r="D5" s="29" t="s">
        <v>0</v>
      </c>
      <c r="E5" s="30" t="s">
        <v>4</v>
      </c>
      <c r="F5" s="29" t="s">
        <v>9</v>
      </c>
    </row>
    <row r="6" spans="1:6">
      <c r="B6" s="31" t="s">
        <v>10</v>
      </c>
      <c r="C6" s="31" t="s">
        <v>14</v>
      </c>
      <c r="D6" s="31" t="s">
        <v>19</v>
      </c>
      <c r="E6" s="31" t="s">
        <v>22</v>
      </c>
      <c r="F6" s="31" t="s">
        <v>27</v>
      </c>
    </row>
    <row r="7" spans="1:6">
      <c r="B7" s="31" t="s">
        <v>11</v>
      </c>
      <c r="C7" s="31" t="s">
        <v>15</v>
      </c>
      <c r="D7" s="31" t="s">
        <v>20</v>
      </c>
      <c r="E7" s="31" t="s">
        <v>23</v>
      </c>
      <c r="F7" s="31" t="s">
        <v>29</v>
      </c>
    </row>
    <row r="8" spans="1:6">
      <c r="B8" s="31" t="s">
        <v>12</v>
      </c>
      <c r="C8" s="31" t="s">
        <v>16</v>
      </c>
      <c r="D8" s="31" t="s">
        <v>38</v>
      </c>
      <c r="E8" s="31" t="s">
        <v>24</v>
      </c>
      <c r="F8" s="31" t="s">
        <v>28</v>
      </c>
    </row>
    <row r="9" spans="1:6">
      <c r="B9" s="31" t="s">
        <v>13</v>
      </c>
      <c r="C9" s="31" t="s">
        <v>17</v>
      </c>
      <c r="D9" s="31" t="s">
        <v>40</v>
      </c>
      <c r="E9" s="31" t="s">
        <v>25</v>
      </c>
      <c r="F9" s="31" t="s">
        <v>30</v>
      </c>
    </row>
    <row r="10" spans="1:6" ht="18">
      <c r="B10" s="31"/>
      <c r="C10" s="31" t="s">
        <v>18</v>
      </c>
      <c r="D10" s="31" t="s">
        <v>41</v>
      </c>
      <c r="E10" s="31" t="s">
        <v>46</v>
      </c>
      <c r="F10" s="31"/>
    </row>
    <row r="11" spans="1:6" ht="18">
      <c r="B11" s="31"/>
      <c r="C11" s="31"/>
      <c r="D11" s="31"/>
      <c r="E11" s="31" t="s">
        <v>47</v>
      </c>
      <c r="F11" s="31"/>
    </row>
    <row r="12" spans="1:6">
      <c r="B12" s="31"/>
      <c r="C12" s="31"/>
      <c r="D12" s="31"/>
      <c r="E12" s="31" t="s">
        <v>26</v>
      </c>
      <c r="F12" s="31"/>
    </row>
    <row r="13" spans="1:6">
      <c r="B13" s="31"/>
      <c r="C13" s="31"/>
      <c r="D13" s="31"/>
      <c r="E13" s="31" t="s">
        <v>39</v>
      </c>
      <c r="F13" s="31"/>
    </row>
    <row r="14" spans="1:6">
      <c r="B14" s="31"/>
      <c r="C14" s="31"/>
      <c r="D14" s="31"/>
      <c r="E14" s="31" t="s">
        <v>44</v>
      </c>
      <c r="F14" s="31"/>
    </row>
    <row r="15" spans="1:6">
      <c r="B15" s="31"/>
      <c r="C15" s="31"/>
      <c r="D15" s="31"/>
      <c r="E15" s="31" t="s">
        <v>42</v>
      </c>
      <c r="F15" s="31"/>
    </row>
    <row r="16" spans="1:6">
      <c r="B16" s="31"/>
      <c r="C16" s="31"/>
      <c r="D16" s="31"/>
      <c r="E16" s="31" t="s">
        <v>43</v>
      </c>
      <c r="F16" s="31"/>
    </row>
    <row r="17" spans="2:6">
      <c r="B17" s="31"/>
      <c r="C17" s="31"/>
      <c r="D17" s="31"/>
      <c r="E17" s="31"/>
      <c r="F17" s="31"/>
    </row>
    <row r="18" spans="2:6">
      <c r="B18" s="31"/>
      <c r="C18" s="31"/>
      <c r="D18" s="31"/>
      <c r="E18" s="31"/>
      <c r="F18" s="31"/>
    </row>
    <row r="19" spans="2:6">
      <c r="B19" s="31"/>
      <c r="C19" s="31"/>
      <c r="D19" s="31"/>
      <c r="E19" s="31"/>
      <c r="F19" s="31"/>
    </row>
    <row r="20" spans="2:6">
      <c r="B20" s="31"/>
      <c r="C20" s="31"/>
      <c r="D20" s="31"/>
      <c r="E20" s="31"/>
      <c r="F20" s="31"/>
    </row>
    <row r="21" spans="2:6">
      <c r="B21" s="31"/>
      <c r="C21" s="31"/>
      <c r="D21" s="31"/>
      <c r="E21" s="31"/>
      <c r="F21" s="31"/>
    </row>
    <row r="22" spans="2:6">
      <c r="B22" s="31"/>
      <c r="C22" s="31"/>
      <c r="D22" s="31"/>
      <c r="E22" s="31"/>
      <c r="F22" s="31"/>
    </row>
    <row r="23" spans="2:6">
      <c r="B23" s="31"/>
      <c r="C23" s="31"/>
      <c r="D23" s="31"/>
      <c r="E23" s="31"/>
      <c r="F23" s="31"/>
    </row>
    <row r="24" spans="2:6">
      <c r="B24" s="31"/>
      <c r="C24" s="31"/>
      <c r="D24" s="31"/>
      <c r="E24" s="31"/>
      <c r="F24" s="31"/>
    </row>
    <row r="25" spans="2:6">
      <c r="B25" s="31"/>
      <c r="C25" s="31"/>
      <c r="D25" s="31"/>
      <c r="E25" s="31"/>
      <c r="F25" s="31"/>
    </row>
    <row r="26" spans="2:6">
      <c r="B26" s="31"/>
      <c r="C26" s="31"/>
      <c r="D26" s="31"/>
      <c r="E26" s="31"/>
      <c r="F26" s="31"/>
    </row>
    <row r="27" spans="2:6">
      <c r="B27" s="31"/>
      <c r="C27" s="31"/>
      <c r="D27" s="31"/>
      <c r="E27" s="31"/>
      <c r="F27" s="31"/>
    </row>
    <row r="28" spans="2:6">
      <c r="B28" s="31"/>
      <c r="C28" s="31"/>
      <c r="D28" s="31"/>
      <c r="E28" s="31"/>
      <c r="F28" s="31"/>
    </row>
    <row r="29" spans="2:6">
      <c r="B29" s="31"/>
      <c r="C29" s="31"/>
      <c r="D29" s="31"/>
      <c r="E29" s="31"/>
      <c r="F29" s="31"/>
    </row>
    <row r="30" spans="2:6">
      <c r="B30" s="31"/>
      <c r="C30" s="31"/>
      <c r="D30" s="31"/>
      <c r="E30" s="31"/>
      <c r="F30" s="31"/>
    </row>
    <row r="31" spans="2:6">
      <c r="B31" s="31"/>
      <c r="C31" s="31"/>
      <c r="D31" s="31"/>
      <c r="E31" s="31"/>
      <c r="F31" s="31"/>
    </row>
    <row r="32" spans="2:6">
      <c r="B32" s="31"/>
      <c r="C32" s="31"/>
      <c r="D32" s="31"/>
      <c r="E32" s="31"/>
      <c r="F32" s="31"/>
    </row>
    <row r="33" spans="2:6">
      <c r="B33" s="31"/>
      <c r="C33" s="31"/>
      <c r="D33" s="31"/>
      <c r="E33" s="31"/>
      <c r="F33" s="31"/>
    </row>
    <row r="34" spans="2:6">
      <c r="B34" s="31"/>
      <c r="C34" s="31"/>
      <c r="D34" s="31"/>
      <c r="E34" s="31"/>
      <c r="F34" s="31"/>
    </row>
    <row r="35" spans="2:6">
      <c r="B35" s="31"/>
      <c r="C35" s="31"/>
      <c r="D35" s="31"/>
      <c r="E35" s="31"/>
      <c r="F35" s="31"/>
    </row>
    <row r="36" spans="2:6">
      <c r="B36" s="31"/>
      <c r="C36" s="31"/>
      <c r="D36" s="31"/>
      <c r="E36" s="31"/>
      <c r="F36" s="31"/>
    </row>
    <row r="37" spans="2:6">
      <c r="B37" s="31"/>
      <c r="C37" s="31"/>
      <c r="D37" s="31"/>
      <c r="E37" s="31"/>
      <c r="F37" s="31"/>
    </row>
    <row r="38" spans="2:6">
      <c r="B38" s="31"/>
      <c r="C38" s="31"/>
      <c r="D38" s="31"/>
      <c r="E38" s="31"/>
      <c r="F38" s="31"/>
    </row>
    <row r="39" spans="2:6">
      <c r="B39" s="31"/>
      <c r="C39" s="31"/>
      <c r="D39" s="31"/>
      <c r="E39" s="31"/>
      <c r="F39" s="31"/>
    </row>
    <row r="40" spans="2:6">
      <c r="B40" s="31"/>
      <c r="C40" s="31"/>
      <c r="D40" s="31"/>
      <c r="E40" s="31"/>
      <c r="F40" s="31"/>
    </row>
    <row r="41" spans="2:6">
      <c r="B41" s="31"/>
      <c r="C41" s="31"/>
      <c r="D41" s="31"/>
      <c r="E41" s="31"/>
      <c r="F41" s="31"/>
    </row>
    <row r="42" spans="2:6">
      <c r="B42" s="31"/>
      <c r="C42" s="31"/>
      <c r="D42" s="31"/>
      <c r="E42" s="31"/>
      <c r="F42" s="31"/>
    </row>
    <row r="43" spans="2:6">
      <c r="B43" s="31"/>
      <c r="C43" s="31"/>
      <c r="D43" s="31"/>
      <c r="E43" s="31"/>
      <c r="F43" s="31"/>
    </row>
    <row r="44" spans="2:6">
      <c r="B44" s="31"/>
      <c r="C44" s="31"/>
      <c r="D44" s="31"/>
      <c r="E44" s="31"/>
      <c r="F44" s="31"/>
    </row>
    <row r="45" spans="2:6">
      <c r="B45" s="31"/>
      <c r="C45" s="31"/>
      <c r="D45" s="31"/>
      <c r="E45" s="31"/>
      <c r="F45" s="31"/>
    </row>
    <row r="46" spans="2:6">
      <c r="B46" s="31"/>
      <c r="C46" s="31"/>
      <c r="D46" s="31"/>
      <c r="E46" s="31"/>
      <c r="F46" s="31"/>
    </row>
    <row r="47" spans="2:6">
      <c r="B47" s="31"/>
      <c r="C47" s="31"/>
      <c r="D47" s="31"/>
      <c r="E47" s="31"/>
      <c r="F47" s="31"/>
    </row>
    <row r="48" spans="2:6">
      <c r="B48" s="31"/>
      <c r="C48" s="31"/>
      <c r="D48" s="31"/>
      <c r="E48" s="31"/>
      <c r="F48" s="31"/>
    </row>
    <row r="49" spans="2:6">
      <c r="B49" s="31"/>
      <c r="C49" s="31"/>
      <c r="D49" s="31"/>
      <c r="E49" s="31"/>
      <c r="F49" s="31"/>
    </row>
    <row r="50" spans="2:6">
      <c r="B50" s="31"/>
      <c r="C50" s="31"/>
      <c r="D50" s="31"/>
      <c r="E50" s="31"/>
      <c r="F50" s="31"/>
    </row>
    <row r="51" spans="2:6">
      <c r="B51" s="31"/>
      <c r="C51" s="31"/>
      <c r="D51" s="31"/>
      <c r="E51" s="31"/>
      <c r="F51" s="31"/>
    </row>
    <row r="52" spans="2:6">
      <c r="B52" s="31"/>
      <c r="C52" s="31"/>
      <c r="D52" s="31"/>
      <c r="E52" s="31"/>
      <c r="F52" s="31"/>
    </row>
    <row r="53" spans="2:6">
      <c r="B53" s="31"/>
      <c r="C53" s="31"/>
      <c r="D53" s="31"/>
      <c r="E53" s="31"/>
      <c r="F53" s="31"/>
    </row>
    <row r="54" spans="2:6">
      <c r="B54" s="31"/>
      <c r="C54" s="31"/>
      <c r="D54" s="31"/>
      <c r="E54" s="31"/>
      <c r="F54" s="31"/>
    </row>
    <row r="55" spans="2:6">
      <c r="B55" s="31"/>
      <c r="C55" s="31"/>
      <c r="D55" s="31"/>
      <c r="E55" s="31"/>
      <c r="F55" s="31"/>
    </row>
    <row r="56" spans="2:6">
      <c r="B56" s="31"/>
      <c r="C56" s="31"/>
      <c r="D56" s="31"/>
      <c r="E56" s="31"/>
      <c r="F56" s="31"/>
    </row>
    <row r="57" spans="2:6">
      <c r="B57" s="31"/>
      <c r="C57" s="31"/>
      <c r="D57" s="31"/>
      <c r="E57" s="31"/>
      <c r="F57" s="31"/>
    </row>
    <row r="58" spans="2:6">
      <c r="B58" s="31"/>
      <c r="C58" s="31"/>
      <c r="D58" s="31"/>
      <c r="E58" s="31"/>
      <c r="F58" s="31"/>
    </row>
    <row r="59" spans="2:6">
      <c r="B59" s="31"/>
      <c r="C59" s="31"/>
      <c r="D59" s="31"/>
      <c r="E59" s="31"/>
      <c r="F59" s="31"/>
    </row>
    <row r="60" spans="2:6">
      <c r="B60" s="31"/>
      <c r="C60" s="31"/>
      <c r="D60" s="31"/>
      <c r="E60" s="31"/>
      <c r="F60" s="31"/>
    </row>
    <row r="61" spans="2:6">
      <c r="B61" s="31"/>
      <c r="C61" s="31"/>
      <c r="D61" s="31"/>
      <c r="E61" s="31"/>
      <c r="F61" s="31"/>
    </row>
    <row r="62" spans="2:6">
      <c r="B62" s="31"/>
      <c r="C62" s="31"/>
      <c r="D62" s="31"/>
      <c r="E62" s="31"/>
      <c r="F62" s="31"/>
    </row>
    <row r="63" spans="2:6">
      <c r="B63" s="31"/>
      <c r="C63" s="31"/>
      <c r="D63" s="31"/>
      <c r="E63" s="31"/>
      <c r="F63" s="31"/>
    </row>
    <row r="64" spans="2:6">
      <c r="B64" s="31"/>
      <c r="C64" s="31"/>
      <c r="D64" s="31"/>
      <c r="E64" s="31"/>
      <c r="F64" s="31"/>
    </row>
    <row r="65" spans="2:6">
      <c r="B65" s="31"/>
      <c r="C65" s="31"/>
      <c r="D65" s="31"/>
      <c r="E65" s="31"/>
      <c r="F65" s="31"/>
    </row>
    <row r="66" spans="2:6">
      <c r="B66" s="31"/>
      <c r="C66" s="31"/>
      <c r="D66" s="31"/>
      <c r="E66" s="31"/>
      <c r="F66" s="31"/>
    </row>
    <row r="67" spans="2:6">
      <c r="B67" s="31"/>
      <c r="C67" s="31"/>
      <c r="D67" s="31"/>
      <c r="E67" s="31"/>
      <c r="F67" s="31"/>
    </row>
    <row r="68" spans="2:6">
      <c r="B68" s="31"/>
      <c r="C68" s="31"/>
      <c r="D68" s="31"/>
      <c r="E68" s="31"/>
      <c r="F68" s="31"/>
    </row>
    <row r="69" spans="2:6">
      <c r="B69" s="31"/>
      <c r="C69" s="31"/>
      <c r="D69" s="31"/>
      <c r="E69" s="31"/>
      <c r="F69" s="31"/>
    </row>
    <row r="70" spans="2:6">
      <c r="B70" s="31"/>
      <c r="C70" s="31"/>
      <c r="D70" s="31"/>
      <c r="E70" s="31"/>
      <c r="F70" s="31"/>
    </row>
    <row r="71" spans="2:6">
      <c r="B71" s="31"/>
      <c r="C71" s="31"/>
      <c r="D71" s="31"/>
      <c r="E71" s="31"/>
      <c r="F71" s="31"/>
    </row>
    <row r="72" spans="2:6">
      <c r="B72" s="31"/>
      <c r="C72" s="31"/>
      <c r="D72" s="31"/>
      <c r="E72" s="31"/>
      <c r="F72" s="31"/>
    </row>
    <row r="73" spans="2:6">
      <c r="B73" s="31"/>
      <c r="C73" s="31"/>
      <c r="D73" s="31"/>
      <c r="E73" s="31"/>
      <c r="F73" s="31"/>
    </row>
    <row r="74" spans="2:6">
      <c r="B74" s="31"/>
      <c r="C74" s="31"/>
      <c r="D74" s="31"/>
      <c r="E74" s="31"/>
      <c r="F74" s="31"/>
    </row>
    <row r="75" spans="2:6">
      <c r="B75" s="31"/>
      <c r="C75" s="31"/>
      <c r="D75" s="31"/>
      <c r="E75" s="31"/>
      <c r="F75" s="31"/>
    </row>
    <row r="76" spans="2:6">
      <c r="B76" s="31"/>
      <c r="C76" s="31"/>
      <c r="D76" s="31"/>
      <c r="E76" s="31"/>
      <c r="F76" s="31"/>
    </row>
    <row r="77" spans="2:6">
      <c r="B77" s="31"/>
      <c r="C77" s="31"/>
      <c r="D77" s="31"/>
      <c r="E77" s="31"/>
      <c r="F77" s="31"/>
    </row>
    <row r="78" spans="2:6">
      <c r="B78" s="31"/>
      <c r="C78" s="31"/>
      <c r="D78" s="31"/>
      <c r="E78" s="31"/>
      <c r="F78" s="31"/>
    </row>
    <row r="79" spans="2:6">
      <c r="B79" s="31"/>
      <c r="C79" s="31"/>
      <c r="D79" s="31"/>
      <c r="E79" s="31"/>
      <c r="F79" s="31"/>
    </row>
    <row r="80" spans="2:6">
      <c r="B80" s="31"/>
      <c r="C80" s="31"/>
      <c r="D80" s="31"/>
      <c r="E80" s="31"/>
      <c r="F80" s="31"/>
    </row>
    <row r="81" spans="2:6">
      <c r="B81" s="31"/>
      <c r="C81" s="31"/>
      <c r="D81" s="31"/>
      <c r="E81" s="31"/>
      <c r="F81" s="31"/>
    </row>
    <row r="82" spans="2:6">
      <c r="B82" s="31"/>
      <c r="C82" s="31"/>
      <c r="D82" s="31"/>
      <c r="E82" s="31"/>
      <c r="F82" s="31"/>
    </row>
    <row r="83" spans="2:6">
      <c r="B83" s="31"/>
      <c r="C83" s="31"/>
      <c r="D83" s="31"/>
      <c r="E83" s="31"/>
      <c r="F83" s="31"/>
    </row>
    <row r="84" spans="2:6">
      <c r="B84" s="31"/>
      <c r="C84" s="31"/>
      <c r="D84" s="31"/>
      <c r="E84" s="31"/>
      <c r="F84" s="31"/>
    </row>
    <row r="85" spans="2:6">
      <c r="B85" s="31"/>
      <c r="C85" s="31"/>
      <c r="D85" s="31"/>
      <c r="E85" s="31"/>
      <c r="F85" s="31"/>
    </row>
    <row r="86" spans="2:6">
      <c r="B86" s="31"/>
      <c r="C86" s="31"/>
      <c r="D86" s="31"/>
      <c r="E86" s="31"/>
      <c r="F86" s="31"/>
    </row>
    <row r="87" spans="2:6">
      <c r="B87" s="31"/>
      <c r="C87" s="31"/>
      <c r="D87" s="31"/>
      <c r="E87" s="31"/>
      <c r="F87" s="31"/>
    </row>
    <row r="88" spans="2:6">
      <c r="B88" s="31"/>
      <c r="C88" s="31"/>
      <c r="D88" s="31"/>
      <c r="E88" s="31"/>
      <c r="F88" s="31"/>
    </row>
    <row r="89" spans="2:6">
      <c r="B89" s="31"/>
      <c r="C89" s="31"/>
      <c r="D89" s="31"/>
      <c r="E89" s="31"/>
      <c r="F89" s="31"/>
    </row>
    <row r="90" spans="2:6">
      <c r="B90" s="31"/>
      <c r="C90" s="31"/>
      <c r="D90" s="31"/>
      <c r="E90" s="31"/>
      <c r="F90" s="31"/>
    </row>
    <row r="91" spans="2:6">
      <c r="B91" s="31"/>
      <c r="C91" s="31"/>
      <c r="D91" s="31"/>
      <c r="E91" s="31"/>
      <c r="F91" s="31"/>
    </row>
    <row r="92" spans="2:6">
      <c r="B92" s="31"/>
      <c r="C92" s="31"/>
      <c r="D92" s="31"/>
      <c r="E92" s="31"/>
      <c r="F92" s="31"/>
    </row>
    <row r="93" spans="2:6">
      <c r="B93" s="31"/>
      <c r="C93" s="31"/>
      <c r="D93" s="31"/>
      <c r="E93" s="31"/>
      <c r="F93" s="31"/>
    </row>
    <row r="94" spans="2:6">
      <c r="B94" s="31"/>
      <c r="C94" s="31"/>
      <c r="D94" s="31"/>
      <c r="E94" s="31"/>
      <c r="F94" s="31"/>
    </row>
    <row r="95" spans="2:6">
      <c r="B95" s="31"/>
      <c r="C95" s="31"/>
      <c r="D95" s="31"/>
      <c r="E95" s="31"/>
      <c r="F95" s="31"/>
    </row>
    <row r="96" spans="2:6">
      <c r="B96" s="31"/>
      <c r="C96" s="31"/>
      <c r="D96" s="31"/>
      <c r="E96" s="31"/>
      <c r="F96" s="31"/>
    </row>
    <row r="97" spans="2:6">
      <c r="B97" s="31"/>
      <c r="C97" s="31"/>
      <c r="D97" s="31"/>
      <c r="E97" s="31"/>
      <c r="F97" s="31"/>
    </row>
    <row r="98" spans="2:6">
      <c r="B98" s="31"/>
      <c r="C98" s="31"/>
      <c r="D98" s="31"/>
      <c r="E98" s="31"/>
      <c r="F98" s="31"/>
    </row>
    <row r="99" spans="2:6">
      <c r="B99" s="31"/>
      <c r="C99" s="31"/>
      <c r="D99" s="31"/>
      <c r="E99" s="31"/>
      <c r="F99" s="31"/>
    </row>
    <row r="100" spans="2:6">
      <c r="B100" s="31"/>
      <c r="C100" s="31"/>
      <c r="D100" s="31"/>
      <c r="E100" s="31"/>
      <c r="F100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Allocation tracking</vt:lpstr>
      <vt:lpstr>Settings</vt:lpstr>
      <vt:lpstr>capacity</vt:lpstr>
      <vt:lpstr>Demand</vt:lpstr>
      <vt:lpstr>to_get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Kalaba</dc:creator>
  <cp:lastModifiedBy>Jelena Kalaba</cp:lastModifiedBy>
  <dcterms:created xsi:type="dcterms:W3CDTF">2024-04-15T19:36:02Z</dcterms:created>
  <dcterms:modified xsi:type="dcterms:W3CDTF">2024-04-19T12:55:48Z</dcterms:modified>
</cp:coreProperties>
</file>