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240" yWindow="105" windowWidth="14805" windowHeight="8010" tabRatio="284"/>
  </bookViews>
  <sheets>
    <sheet name="Risk management" sheetId="1" r:id="rId1"/>
    <sheet name="Risk matrix" sheetId="2" r:id="rId2"/>
    <sheet name="Settings" sheetId="3" r:id="rId3"/>
    <sheet name="Disclaimer" sheetId="5" r:id="rId4"/>
  </sheets>
  <definedNames>
    <definedName name="probability">'Risk management'!$L1</definedName>
    <definedName name="risk_rate">'Risk management'!$N1</definedName>
    <definedName name="severity">'Risk management'!$M1</definedName>
  </definedNames>
  <calcPr calcId="144525"/>
</workbook>
</file>

<file path=xl/calcChain.xml><?xml version="1.0" encoding="utf-8"?>
<calcChain xmlns="http://schemas.openxmlformats.org/spreadsheetml/2006/main">
  <c r="Z7" i="1" l="1"/>
  <c r="L1" i="1" l="1"/>
  <c r="J1" i="1"/>
  <c r="AA8" i="2" l="1"/>
  <c r="Z8" i="2"/>
  <c r="Y8" i="2"/>
  <c r="X8" i="2"/>
  <c r="W8" i="2"/>
  <c r="AA7" i="2"/>
  <c r="Z7" i="2"/>
  <c r="Y7" i="2"/>
  <c r="X7" i="2"/>
  <c r="W7" i="2"/>
  <c r="AA6" i="2"/>
  <c r="Z6" i="2"/>
  <c r="Y6" i="2"/>
  <c r="X6" i="2"/>
  <c r="W6" i="2"/>
  <c r="AA5" i="2"/>
  <c r="Z5" i="2"/>
  <c r="Y5" i="2"/>
  <c r="X5" i="2"/>
  <c r="W5" i="2"/>
  <c r="AA4" i="2"/>
  <c r="Z4" i="2"/>
  <c r="Y4" i="2"/>
  <c r="X4" i="2"/>
  <c r="W4" i="2"/>
  <c r="AC11" i="1"/>
  <c r="AB11" i="1"/>
  <c r="AA11" i="1"/>
  <c r="Z11" i="1"/>
  <c r="Y11" i="1"/>
  <c r="AC10" i="1"/>
  <c r="AB10" i="1"/>
  <c r="AA10" i="1"/>
  <c r="Z10" i="1"/>
  <c r="Y10" i="1"/>
  <c r="AC9" i="1"/>
  <c r="AB9" i="1"/>
  <c r="AA9" i="1"/>
  <c r="Z9" i="1"/>
  <c r="Y9" i="1"/>
  <c r="AC8" i="1"/>
  <c r="AB8" i="1"/>
  <c r="AA8" i="1"/>
  <c r="Z8" i="1"/>
  <c r="Y8" i="1"/>
  <c r="AC7" i="1"/>
  <c r="AB7" i="1"/>
  <c r="AA7" i="1"/>
  <c r="Y7" i="1"/>
  <c r="M23" i="1"/>
  <c r="M22" i="1"/>
  <c r="M7" i="1"/>
  <c r="M8" i="1"/>
  <c r="M9" i="1"/>
  <c r="M10" i="1"/>
  <c r="M11" i="1"/>
  <c r="M12" i="1"/>
  <c r="M13" i="1"/>
  <c r="M14" i="1"/>
  <c r="M15" i="1"/>
  <c r="M16" i="1"/>
  <c r="M17" i="1"/>
  <c r="M18" i="1"/>
  <c r="M19" i="1"/>
  <c r="M20" i="1"/>
  <c r="M21" i="1"/>
  <c r="M6" i="1"/>
  <c r="X11" i="1"/>
  <c r="X10" i="1"/>
  <c r="X9" i="1"/>
  <c r="X8" i="1"/>
  <c r="X7" i="1"/>
  <c r="AC6" i="1"/>
  <c r="AB6" i="1"/>
  <c r="AA6" i="1"/>
  <c r="Z6" i="1"/>
  <c r="Y6" i="1"/>
</calcChain>
</file>

<file path=xl/sharedStrings.xml><?xml version="1.0" encoding="utf-8"?>
<sst xmlns="http://schemas.openxmlformats.org/spreadsheetml/2006/main" count="147" uniqueCount="60">
  <si>
    <t>Project</t>
  </si>
  <si>
    <t>Risk</t>
  </si>
  <si>
    <t>Risk ID</t>
  </si>
  <si>
    <t>Assignee</t>
  </si>
  <si>
    <t>Status</t>
  </si>
  <si>
    <t>Description</t>
  </si>
  <si>
    <t>Probability</t>
  </si>
  <si>
    <t>Risk rate</t>
  </si>
  <si>
    <t>Total loss</t>
  </si>
  <si>
    <t>Mitigation strategy</t>
  </si>
  <si>
    <t>Severity</t>
  </si>
  <si>
    <t>Negligible</t>
  </si>
  <si>
    <t>ALPHA</t>
  </si>
  <si>
    <t>BETA</t>
  </si>
  <si>
    <t>DELTA</t>
  </si>
  <si>
    <t>GAMMA</t>
  </si>
  <si>
    <t>Date captured</t>
  </si>
  <si>
    <t>Notes</t>
  </si>
  <si>
    <t>Total risk budget</t>
  </si>
  <si>
    <t>Low</t>
  </si>
  <si>
    <t>Very low</t>
  </si>
  <si>
    <t>Medium</t>
  </si>
  <si>
    <t>High</t>
  </si>
  <si>
    <t>Operational</t>
  </si>
  <si>
    <t>Category</t>
  </si>
  <si>
    <t>Risk status</t>
  </si>
  <si>
    <t>On Hold</t>
  </si>
  <si>
    <t>Active</t>
  </si>
  <si>
    <t>Resolved</t>
  </si>
  <si>
    <t>Repeated</t>
  </si>
  <si>
    <t>Issue</t>
  </si>
  <si>
    <t>Financial</t>
  </si>
  <si>
    <t>Legal</t>
  </si>
  <si>
    <t>Compliance</t>
  </si>
  <si>
    <t>People</t>
  </si>
  <si>
    <t>Technology</t>
  </si>
  <si>
    <t>Security</t>
  </si>
  <si>
    <t>Reputational</t>
  </si>
  <si>
    <t>Steven A.</t>
  </si>
  <si>
    <t>Sandra B.</t>
  </si>
  <si>
    <t>Lenore C.</t>
  </si>
  <si>
    <t>Philip D.</t>
  </si>
  <si>
    <t>Thomas E.</t>
  </si>
  <si>
    <t>Expected loss due to risk</t>
  </si>
  <si>
    <t>Mitigation cost</t>
  </si>
  <si>
    <t>Critical</t>
  </si>
  <si>
    <t>Moderate</t>
  </si>
  <si>
    <t>Severe</t>
  </si>
  <si>
    <t>Very high</t>
  </si>
  <si>
    <t>Expected manifestation date</t>
  </si>
  <si>
    <t>Risk Management Template</t>
  </si>
  <si>
    <t>Project manager</t>
  </si>
  <si>
    <t>Project start</t>
  </si>
  <si>
    <t>Risk category</t>
  </si>
  <si>
    <t>Andrew S.</t>
  </si>
  <si>
    <t>Project manager:</t>
  </si>
  <si>
    <t>Project start:</t>
  </si>
  <si>
    <t>Disclaimer</t>
  </si>
  <si>
    <t>Settings</t>
  </si>
  <si>
    <t>Risk matrix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</si>
</sst>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409]d\-mmm\-yy;@"/>
    <numFmt numFmtId="166" formatCode="[$-409]d\-mmm\-yyyy;@"/>
  </numFmts>
  <fonts count="12">
    <font>
      <sz val="11"/>
      <color theme="1"/>
      <name val="Calibri"/>
      <family val="2"/>
      <scheme val="minor"/>
    </font>
    <font>
      <sz val="11"/>
      <color theme="1"/>
      <name val="Inter"/>
    </font>
    <font>
      <sz val="11"/>
      <color theme="0" tint="-4.9989318521683403E-2"/>
      <name val="Inter"/>
    </font>
    <font>
      <b/>
      <sz val="10"/>
      <color theme="0" tint="-4.9989318521683403E-2"/>
      <name val="Inter"/>
    </font>
    <font>
      <b/>
      <sz val="11"/>
      <color theme="0" tint="-4.9989318521683403E-2"/>
      <name val="Inter"/>
    </font>
    <font>
      <sz val="14"/>
      <color theme="0" tint="-4.9989318521683403E-2"/>
      <name val="Inter"/>
    </font>
    <font>
      <sz val="10"/>
      <color theme="0" tint="-4.9989318521683403E-2"/>
      <name val="Inter"/>
    </font>
    <font>
      <sz val="14"/>
      <name val="Inter"/>
    </font>
    <font>
      <sz val="14"/>
      <color theme="1"/>
      <name val="Inter"/>
    </font>
    <font>
      <sz val="10"/>
      <color theme="1"/>
      <name val="Inter"/>
    </font>
    <font>
      <b/>
      <sz val="26"/>
      <color rgb="FF4E8AFF"/>
      <name val="Inter"/>
    </font>
    <font>
      <b/>
      <sz val="11"/>
      <color theme="2" tint="-0.249977111117893"/>
      <name val="Inter"/>
    </font>
  </fonts>
  <fills count="11">
    <fill>
      <patternFill patternType="none"/>
    </fill>
    <fill>
      <patternFill patternType="gray125"/>
    </fill>
    <fill>
      <patternFill patternType="solid">
        <fgColor theme="2" tint="-0.89999084444715716"/>
        <bgColor indexed="64"/>
      </patternFill>
    </fill>
    <fill>
      <patternFill patternType="solid">
        <fgColor theme="2" tint="-0.249977111117893"/>
        <bgColor indexed="64"/>
      </patternFill>
    </fill>
    <fill>
      <patternFill patternType="solid">
        <fgColor rgb="FF81ABFF"/>
        <bgColor indexed="64"/>
      </patternFill>
    </fill>
    <fill>
      <patternFill patternType="solid">
        <fgColor rgb="FF4E8AFF"/>
        <bgColor indexed="64"/>
      </patternFill>
    </fill>
    <fill>
      <patternFill patternType="solid">
        <fgColor rgb="FFA5D6A7"/>
        <bgColor indexed="64"/>
      </patternFill>
    </fill>
    <fill>
      <patternFill patternType="solid">
        <fgColor rgb="FFFFF59D"/>
        <bgColor indexed="64"/>
      </patternFill>
    </fill>
    <fill>
      <patternFill patternType="solid">
        <fgColor rgb="FFFFCC80"/>
        <bgColor indexed="64"/>
      </patternFill>
    </fill>
    <fill>
      <patternFill patternType="solid">
        <fgColor rgb="FFEF9A9A"/>
        <bgColor indexed="64"/>
      </patternFill>
    </fill>
    <fill>
      <patternFill patternType="solid">
        <fgColor rgb="FFCCDCFB"/>
        <bgColor indexed="64"/>
      </patternFill>
    </fill>
  </fills>
  <borders count="22">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style="thin">
        <color theme="0"/>
      </right>
      <top/>
      <bottom/>
      <diagonal/>
    </border>
    <border>
      <left style="thin">
        <color theme="0" tint="-0.24994659260841701"/>
      </left>
      <right style="thin">
        <color theme="0" tint="-0.24994659260841701"/>
      </right>
      <top/>
      <bottom style="thin">
        <color theme="0" tint="-4.9989318521683403E-2"/>
      </bottom>
      <diagonal/>
    </border>
    <border>
      <left style="thin">
        <color theme="0" tint="-0.24994659260841701"/>
      </left>
      <right style="thin">
        <color theme="0" tint="-0.24994659260841701"/>
      </right>
      <top style="thin">
        <color theme="0" tint="-4.9989318521683403E-2"/>
      </top>
      <bottom style="thin">
        <color theme="0" tint="-4.9989318521683403E-2"/>
      </bottom>
      <diagonal/>
    </border>
    <border>
      <left style="thin">
        <color theme="0" tint="-0.24994659260841701"/>
      </left>
      <right/>
      <top/>
      <bottom style="thin">
        <color theme="0" tint="-4.9989318521683403E-2"/>
      </bottom>
      <diagonal/>
    </border>
    <border>
      <left/>
      <right style="thin">
        <color theme="0" tint="-0.24994659260841701"/>
      </right>
      <top/>
      <bottom style="thin">
        <color theme="0" tint="-4.9989318521683403E-2"/>
      </bottom>
      <diagonal/>
    </border>
    <border>
      <left style="thin">
        <color theme="0" tint="-0.24994659260841701"/>
      </left>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top/>
      <bottom style="thin">
        <color theme="0" tint="-4.9989318521683403E-2"/>
      </bottom>
      <diagonal/>
    </border>
    <border>
      <left/>
      <right/>
      <top style="thin">
        <color theme="0" tint="-4.9989318521683403E-2"/>
      </top>
      <bottom style="thin">
        <color theme="0" tint="-4.9989318521683403E-2"/>
      </bottom>
      <diagonal/>
    </border>
  </borders>
  <cellStyleXfs count="1">
    <xf numFmtId="0" fontId="0" fillId="0" borderId="0"/>
  </cellStyleXfs>
  <cellXfs count="100">
    <xf numFmtId="0" fontId="0" fillId="0" borderId="0" xfId="0"/>
    <xf numFmtId="0" fontId="1" fillId="2" borderId="0" xfId="0" applyFont="1" applyFill="1"/>
    <xf numFmtId="0" fontId="2" fillId="2" borderId="0" xfId="0" applyFont="1" applyFill="1" applyAlignment="1">
      <alignment horizontal="left" vertical="center"/>
    </xf>
    <xf numFmtId="0" fontId="2" fillId="2" borderId="0" xfId="0" applyFont="1" applyFill="1" applyAlignment="1">
      <alignment horizontal="left" vertical="center" indent="2"/>
    </xf>
    <xf numFmtId="166" fontId="2" fillId="2" borderId="0" xfId="0" applyNumberFormat="1" applyFont="1" applyFill="1" applyAlignment="1">
      <alignment horizontal="left" vertical="center"/>
    </xf>
    <xf numFmtId="0" fontId="3" fillId="0" borderId="0" xfId="0" applyFont="1" applyFill="1" applyAlignment="1">
      <alignment horizontal="left" vertical="center"/>
    </xf>
    <xf numFmtId="164" fontId="1" fillId="0" borderId="0" xfId="0" applyNumberFormat="1" applyFont="1" applyFill="1" applyAlignment="1">
      <alignment horizontal="right" vertical="center"/>
    </xf>
    <xf numFmtId="0" fontId="1" fillId="0" borderId="0" xfId="0" applyFont="1"/>
    <xf numFmtId="0" fontId="4" fillId="4" borderId="1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3" xfId="0" applyFont="1" applyFill="1" applyBorder="1" applyAlignment="1">
      <alignment horizontal="left" vertical="center" wrapText="1" indent="1"/>
    </xf>
    <xf numFmtId="0" fontId="4" fillId="5" borderId="13" xfId="0" applyFont="1" applyFill="1" applyBorder="1" applyAlignment="1">
      <alignment horizontal="left" vertical="center" indent="1"/>
    </xf>
    <xf numFmtId="0" fontId="1" fillId="0" borderId="14" xfId="0" applyFont="1" applyFill="1" applyBorder="1" applyAlignment="1">
      <alignment horizontal="left" vertical="center"/>
    </xf>
    <xf numFmtId="0" fontId="1" fillId="0" borderId="14" xfId="0" applyFont="1" applyFill="1" applyBorder="1"/>
    <xf numFmtId="165" fontId="1" fillId="0" borderId="16" xfId="0" applyNumberFormat="1" applyFont="1" applyFill="1" applyBorder="1" applyAlignment="1">
      <alignment horizontal="right" vertical="center"/>
    </xf>
    <xf numFmtId="165" fontId="1" fillId="0" borderId="17"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 fillId="0" borderId="14" xfId="0" applyFont="1" applyFill="1" applyBorder="1" applyAlignment="1">
      <alignment horizontal="left" vertical="center" indent="1"/>
    </xf>
    <xf numFmtId="0" fontId="1" fillId="0" borderId="14" xfId="0" applyFont="1" applyBorder="1" applyAlignment="1">
      <alignment horizontal="center" vertical="center"/>
    </xf>
    <xf numFmtId="164" fontId="1" fillId="0" borderId="16" xfId="0" applyNumberFormat="1" applyFont="1" applyBorder="1"/>
    <xf numFmtId="164" fontId="1" fillId="0" borderId="20" xfId="0" applyNumberFormat="1" applyFont="1" applyBorder="1"/>
    <xf numFmtId="164" fontId="1" fillId="0" borderId="17" xfId="0" applyNumberFormat="1" applyFont="1" applyBorder="1"/>
    <xf numFmtId="0" fontId="1" fillId="0" borderId="14" xfId="0" applyFont="1" applyBorder="1" applyAlignment="1">
      <alignment horizontal="left" vertical="center"/>
    </xf>
    <xf numFmtId="0" fontId="1" fillId="0" borderId="14" xfId="0" applyFont="1" applyBorder="1"/>
    <xf numFmtId="0" fontId="6" fillId="2" borderId="5"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15" xfId="0" applyFont="1" applyFill="1" applyBorder="1"/>
    <xf numFmtId="165" fontId="1" fillId="0" borderId="18" xfId="0" applyNumberFormat="1" applyFont="1" applyFill="1" applyBorder="1" applyAlignment="1">
      <alignment horizontal="right" vertical="center"/>
    </xf>
    <xf numFmtId="165" fontId="1" fillId="0" borderId="19" xfId="0" applyNumberFormat="1" applyFont="1" applyFill="1" applyBorder="1" applyAlignment="1">
      <alignment horizontal="right" vertical="center"/>
    </xf>
    <xf numFmtId="0" fontId="1" fillId="0" borderId="15" xfId="0" applyFont="1" applyFill="1" applyBorder="1" applyAlignment="1">
      <alignment horizontal="center" vertical="center"/>
    </xf>
    <xf numFmtId="0" fontId="1" fillId="0" borderId="15" xfId="0" applyFont="1" applyFill="1" applyBorder="1" applyAlignment="1">
      <alignment horizontal="left" vertical="center" indent="1"/>
    </xf>
    <xf numFmtId="0" fontId="1" fillId="0" borderId="15" xfId="0" applyFont="1" applyBorder="1" applyAlignment="1">
      <alignment horizontal="center" vertical="center"/>
    </xf>
    <xf numFmtId="164" fontId="1" fillId="0" borderId="18" xfId="0" applyNumberFormat="1" applyFont="1" applyBorder="1"/>
    <xf numFmtId="164" fontId="1" fillId="0" borderId="21" xfId="0" applyNumberFormat="1" applyFont="1" applyBorder="1"/>
    <xf numFmtId="164" fontId="1" fillId="0" borderId="19" xfId="0" applyNumberFormat="1" applyFont="1" applyBorder="1"/>
    <xf numFmtId="0" fontId="1" fillId="0" borderId="15" xfId="0" applyFont="1" applyBorder="1" applyAlignment="1">
      <alignment horizontal="left" vertical="center"/>
    </xf>
    <xf numFmtId="0" fontId="1" fillId="0" borderId="15" xfId="0" applyFont="1" applyBorder="1"/>
    <xf numFmtId="0" fontId="6" fillId="2" borderId="5" xfId="0" applyFont="1" applyFill="1" applyBorder="1" applyAlignment="1">
      <alignment horizontal="left" vertical="center" inden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vertical="center" textRotation="90"/>
    </xf>
    <xf numFmtId="0" fontId="1" fillId="0" borderId="0" xfId="0" applyFont="1" applyBorder="1" applyAlignment="1">
      <alignment vertical="center"/>
    </xf>
    <xf numFmtId="0" fontId="8" fillId="0" borderId="0" xfId="0" applyFont="1" applyFill="1" applyBorder="1" applyAlignment="1">
      <alignment vertical="center"/>
    </xf>
    <xf numFmtId="0" fontId="4" fillId="5" borderId="13" xfId="0" applyFont="1" applyFill="1" applyBorder="1" applyAlignment="1">
      <alignment horizontal="center" vertical="center"/>
    </xf>
    <xf numFmtId="0" fontId="1" fillId="6"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4" fillId="2" borderId="0" xfId="0" applyFont="1" applyFill="1" applyAlignment="1">
      <alignment horizontal="center" vertical="center"/>
    </xf>
    <xf numFmtId="0" fontId="3" fillId="2" borderId="0" xfId="0" applyFont="1" applyFill="1" applyAlignment="1">
      <alignment horizontal="center" vertical="center" wrapText="1"/>
    </xf>
    <xf numFmtId="0" fontId="1" fillId="10" borderId="5" xfId="0" applyFont="1" applyFill="1" applyBorder="1" applyAlignment="1">
      <alignment horizontal="center" vertical="center"/>
    </xf>
    <xf numFmtId="0" fontId="2" fillId="2" borderId="0" xfId="0" applyFont="1" applyFill="1" applyAlignment="1">
      <alignment horizontal="center" vertical="center" textRotation="90" wrapText="1"/>
    </xf>
    <xf numFmtId="0" fontId="7" fillId="7"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2" fillId="2" borderId="0" xfId="0" applyFont="1" applyFill="1" applyAlignment="1">
      <alignment horizontal="center" vertical="center" textRotation="90"/>
    </xf>
    <xf numFmtId="0" fontId="7" fillId="6" borderId="7"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9" borderId="5" xfId="0" applyFont="1" applyFill="1" applyBorder="1" applyAlignment="1">
      <alignment horizontal="center" vertical="center"/>
    </xf>
    <xf numFmtId="0" fontId="1" fillId="9" borderId="6" xfId="0" applyFont="1" applyFill="1" applyBorder="1" applyAlignment="1">
      <alignment horizontal="center" vertical="center"/>
    </xf>
    <xf numFmtId="0" fontId="3" fillId="2" borderId="0" xfId="0" applyFont="1" applyFill="1" applyAlignment="1">
      <alignment horizontal="center" vertical="center" textRotation="90" wrapText="1"/>
    </xf>
    <xf numFmtId="0" fontId="7" fillId="6" borderId="4" xfId="0" applyFont="1" applyFill="1" applyBorder="1" applyAlignment="1">
      <alignment horizontal="center" vertical="center"/>
    </xf>
    <xf numFmtId="0" fontId="7" fillId="7" borderId="5" xfId="0" applyFont="1" applyFill="1" applyBorder="1" applyAlignment="1">
      <alignment horizontal="center" vertical="center"/>
    </xf>
    <xf numFmtId="0" fontId="7" fillId="8" borderId="5" xfId="0" applyFont="1" applyFill="1" applyBorder="1" applyAlignment="1">
      <alignment horizontal="center" vertical="center"/>
    </xf>
    <xf numFmtId="0" fontId="7" fillId="6" borderId="5" xfId="0" applyFont="1" applyFill="1" applyBorder="1" applyAlignment="1">
      <alignment horizontal="center" vertical="center"/>
    </xf>
    <xf numFmtId="0" fontId="1" fillId="8" borderId="6" xfId="0" applyFont="1" applyFill="1" applyBorder="1" applyAlignment="1">
      <alignment horizontal="center" vertical="center"/>
    </xf>
    <xf numFmtId="0" fontId="7" fillId="6" borderId="8" xfId="0" applyFont="1" applyFill="1" applyBorder="1" applyAlignment="1">
      <alignment horizontal="center" vertical="center"/>
    </xf>
    <xf numFmtId="0" fontId="7" fillId="7" borderId="8" xfId="0" applyFont="1" applyFill="1" applyBorder="1" applyAlignment="1">
      <alignment horizontal="center" vertical="center"/>
    </xf>
    <xf numFmtId="0" fontId="1" fillId="7" borderId="9" xfId="0" applyFont="1" applyFill="1" applyBorder="1" applyAlignment="1">
      <alignment horizontal="center" vertical="center"/>
    </xf>
    <xf numFmtId="0" fontId="1" fillId="0" borderId="0" xfId="0" applyFont="1" applyFill="1" applyBorder="1"/>
    <xf numFmtId="0" fontId="4" fillId="5" borderId="0" xfId="0" applyFont="1" applyFill="1" applyAlignment="1">
      <alignment horizontal="left" vertical="center"/>
    </xf>
    <xf numFmtId="0" fontId="4" fillId="5" borderId="0" xfId="0" applyFont="1" applyFill="1" applyAlignment="1">
      <alignment horizontal="right" vertical="center"/>
    </xf>
    <xf numFmtId="0" fontId="4" fillId="5" borderId="0" xfId="0" applyFont="1" applyFill="1" applyAlignment="1">
      <alignment horizontal="center" vertical="center"/>
    </xf>
    <xf numFmtId="0" fontId="2" fillId="5" borderId="10" xfId="0" applyFont="1" applyFill="1" applyBorder="1" applyAlignment="1">
      <alignment horizontal="center" vertical="center"/>
    </xf>
    <xf numFmtId="0" fontId="2" fillId="5" borderId="12" xfId="0" applyFont="1" applyFill="1" applyBorder="1" applyAlignment="1">
      <alignment horizontal="center" vertical="center"/>
    </xf>
    <xf numFmtId="0" fontId="1" fillId="0" borderId="0" xfId="0" applyFont="1" applyFill="1"/>
    <xf numFmtId="0" fontId="9" fillId="10" borderId="1" xfId="0" applyFont="1" applyFill="1" applyBorder="1" applyAlignment="1">
      <alignment horizontal="left" vertical="center" indent="1"/>
    </xf>
    <xf numFmtId="164" fontId="9" fillId="10" borderId="3" xfId="0" applyNumberFormat="1" applyFont="1" applyFill="1" applyBorder="1" applyAlignment="1">
      <alignment horizontal="right" vertical="center"/>
    </xf>
    <xf numFmtId="0" fontId="9" fillId="10" borderId="4" xfId="0" applyFont="1" applyFill="1" applyBorder="1" applyAlignment="1">
      <alignment horizontal="left" vertical="center" indent="1"/>
    </xf>
    <xf numFmtId="164" fontId="9" fillId="10" borderId="6" xfId="0" applyNumberFormat="1" applyFont="1" applyFill="1" applyBorder="1" applyAlignment="1">
      <alignment horizontal="right" vertical="center"/>
    </xf>
    <xf numFmtId="0" fontId="9" fillId="10" borderId="7" xfId="0" applyFont="1" applyFill="1" applyBorder="1" applyAlignment="1">
      <alignment horizontal="left" vertical="center" indent="1"/>
    </xf>
    <xf numFmtId="164" fontId="9" fillId="10" borderId="9" xfId="0" applyNumberFormat="1" applyFont="1" applyFill="1" applyBorder="1" applyAlignment="1">
      <alignment horizontal="right" vertical="center"/>
    </xf>
    <xf numFmtId="0" fontId="1" fillId="10" borderId="10" xfId="0" applyFont="1" applyFill="1" applyBorder="1" applyAlignment="1">
      <alignment horizontal="center" vertical="center"/>
    </xf>
    <xf numFmtId="14" fontId="1" fillId="10" borderId="12" xfId="0" applyNumberFormat="1" applyFont="1" applyFill="1" applyBorder="1" applyAlignment="1">
      <alignment horizontal="center" vertical="center"/>
    </xf>
    <xf numFmtId="0" fontId="1" fillId="10" borderId="11"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5" xfId="0" applyFont="1" applyFill="1" applyBorder="1"/>
    <xf numFmtId="0" fontId="4"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indent="10"/>
    </xf>
    <xf numFmtId="0" fontId="10" fillId="2" borderId="0" xfId="0" applyFont="1" applyFill="1" applyAlignment="1">
      <alignment vertical="center"/>
    </xf>
    <xf numFmtId="0" fontId="10" fillId="2" borderId="0" xfId="0" applyFont="1" applyFill="1" applyAlignment="1">
      <alignment horizontal="left" vertical="center" indent="4"/>
    </xf>
    <xf numFmtId="0" fontId="5" fillId="3" borderId="0" xfId="0" applyFont="1" applyFill="1" applyAlignment="1">
      <alignment horizontal="center" vertical="center" textRotation="90"/>
    </xf>
    <xf numFmtId="0" fontId="5" fillId="3" borderId="0" xfId="0" applyFont="1" applyFill="1" applyAlignment="1">
      <alignment horizontal="center" vertical="center"/>
    </xf>
    <xf numFmtId="0" fontId="10" fillId="2" borderId="0" xfId="0" applyFont="1" applyFill="1" applyAlignment="1">
      <alignment horizontal="left" vertical="center"/>
    </xf>
    <xf numFmtId="0" fontId="4" fillId="3" borderId="0" xfId="0" applyFont="1" applyFill="1" applyAlignment="1">
      <alignment horizontal="center" vertical="center"/>
    </xf>
    <xf numFmtId="0" fontId="4" fillId="3" borderId="0" xfId="0" applyFont="1" applyFill="1" applyAlignment="1">
      <alignment horizontal="center" vertical="center" textRotation="90"/>
    </xf>
  </cellXfs>
  <cellStyles count="1">
    <cellStyle name="Normal" xfId="0" builtinId="0"/>
  </cellStyles>
  <dxfs count="23">
    <dxf>
      <font>
        <b val="0"/>
        <i val="0"/>
        <strike val="0"/>
        <condense val="0"/>
        <extend val="0"/>
        <outline val="0"/>
        <shadow val="0"/>
        <u val="none"/>
        <vertAlign val="baseline"/>
        <sz val="11"/>
        <color theme="1"/>
        <name val="Inter"/>
        <scheme val="none"/>
      </font>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alignment horizontal="lef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numFmt numFmtId="164" formatCode="&quot;$&quot;#,##0.00"/>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numFmt numFmtId="164" formatCode="&quot;$&quot;#,##0.0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numFmt numFmtId="164" formatCode="&quot;$&quot;#,##0.0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patternType="none">
          <fgColor indexed="64"/>
          <bgColor indexed="65"/>
        </patternFill>
      </fill>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left" vertical="center" textRotation="0" wrapText="0" relativeIndent="1"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numFmt numFmtId="165" formatCode="[$-409]d\-mmm\-yy;@"/>
      <fill>
        <patternFill patternType="none">
          <fgColor indexed="64"/>
          <bgColor indexed="65"/>
        </patternFill>
      </fill>
      <alignment horizontal="right" vertical="center" textRotation="0" wrapText="0" indent="0" justifyLastLine="0" shrinkToFit="0" readingOrder="0"/>
      <border diagonalUp="0" diagonalDown="0" outline="0">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numFmt numFmtId="165" formatCode="[$-409]d\-mmm\-yy;@"/>
      <fill>
        <patternFill patternType="none">
          <fgColor indexed="64"/>
          <bgColor indexed="65"/>
        </patternFill>
      </fill>
      <alignment horizontal="right" vertical="center" textRotation="0" wrapText="0" indent="0" justifyLastLine="0" shrinkToFit="0" readingOrder="0"/>
      <border diagonalUp="0" diagonalDown="0" outline="0">
        <left style="thin">
          <color theme="0" tint="-0.24994659260841701"/>
        </left>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patternType="none">
          <fgColor indexed="64"/>
          <bgColor indexed="65"/>
        </patternFill>
      </fill>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patternType="none">
          <fgColor indexed="64"/>
          <bgColor indexed="65"/>
        </patternFill>
      </fill>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Inter"/>
        <scheme val="none"/>
      </font>
      <fill>
        <patternFill>
          <fgColor indexed="64"/>
        </patternFill>
      </fill>
      <alignment horizontal="left" vertical="center" textRotation="0" wrapText="0" indent="0" justifyLastLine="0" shrinkToFit="0" readingOrder="0"/>
      <border diagonalUp="0" diagonalDown="0" outline="0"/>
    </dxf>
    <dxf>
      <font>
        <b/>
        <i val="0"/>
        <strike val="0"/>
        <condense val="0"/>
        <extend val="0"/>
        <outline val="0"/>
        <shadow val="0"/>
        <u val="none"/>
        <vertAlign val="baseline"/>
        <sz val="11"/>
        <color theme="0" tint="-4.9989318521683403E-2"/>
        <name val="Inter"/>
        <scheme val="none"/>
      </font>
      <fill>
        <patternFill patternType="solid">
          <fgColor indexed="64"/>
          <bgColor theme="2" tint="-0.249977111117893"/>
        </patternFill>
      </fill>
      <alignment horizontal="left" vertical="center" textRotation="0" wrapText="0" indent="1" justifyLastLine="0" shrinkToFit="0" readingOrder="0"/>
      <border diagonalUp="0" diagonalDown="0" outline="0">
        <left style="thin">
          <color theme="0"/>
        </left>
        <right style="thin">
          <color theme="0"/>
        </right>
        <top/>
        <bottom/>
      </border>
    </dxf>
    <dxf>
      <fill>
        <patternFill>
          <bgColor rgb="FFB2DE82"/>
        </patternFill>
      </fill>
    </dxf>
    <dxf>
      <fill>
        <patternFill>
          <bgColor rgb="FFFFD44B"/>
        </patternFill>
      </fill>
    </dxf>
    <dxf>
      <fill>
        <patternFill>
          <bgColor rgb="FFFDA963"/>
        </patternFill>
      </fill>
    </dxf>
    <dxf>
      <fill>
        <patternFill>
          <bgColor rgb="FFFF5B5B"/>
        </patternFill>
      </fill>
    </dxf>
  </dxfs>
  <tableStyles count="0" defaultTableStyle="TableStyleMedium2" defaultPivotStyle="PivotStyleMedium9"/>
  <colors>
    <mruColors>
      <color rgb="FF4E8AFF"/>
      <color rgb="FFCCDCFB"/>
      <color rgb="FFEF9A9A"/>
      <color rgb="FFFFCC80"/>
      <color rgb="FFFFF59D"/>
      <color rgb="FFA5D6A7"/>
      <color rgb="FF81ABFF"/>
      <color rgb="FFA3E7FF"/>
      <color rgb="FFFF5B5B"/>
      <color rgb="FFFDA96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elp!A1"/><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Settings!A1"/></Relationships>
</file>

<file path=xl/drawings/_rels/drawing2.xml.rels><?xml version="1.0" encoding="UTF-8" standalone="yes"?>
<Relationships xmlns="http://schemas.openxmlformats.org/package/2006/relationships"><Relationship Id="rId3" Type="http://schemas.openxmlformats.org/officeDocument/2006/relationships/hyperlink" Target="#Help!A1"/><Relationship Id="rId2" Type="http://schemas.openxmlformats.org/officeDocument/2006/relationships/image" Target="../media/image1.png"/><Relationship Id="rId1" Type="http://schemas.openxmlformats.org/officeDocument/2006/relationships/hyperlink" Target="https://plaky.com/" TargetMode="External"/><Relationship Id="rId5" Type="http://schemas.openxmlformats.org/officeDocument/2006/relationships/hyperlink" Target="#'Risk management'!A1"/><Relationship Id="rId4" Type="http://schemas.openxmlformats.org/officeDocument/2006/relationships/hyperlink" Target="#Settings!A1"/></Relationships>
</file>

<file path=xl/drawings/_rels/drawing3.xml.rels><?xml version="1.0" encoding="UTF-8" standalone="yes"?>
<Relationships xmlns="http://schemas.openxmlformats.org/package/2006/relationships"><Relationship Id="rId3" Type="http://schemas.openxmlformats.org/officeDocument/2006/relationships/hyperlink" Target="#Help!A1"/><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Risk management'!A1"/></Relationships>
</file>

<file path=xl/drawings/_rels/drawing4.xml.rels><?xml version="1.0" encoding="UTF-8" standalone="yes"?>
<Relationships xmlns="http://schemas.openxmlformats.org/package/2006/relationships"><Relationship Id="rId3" Type="http://schemas.openxmlformats.org/officeDocument/2006/relationships/hyperlink" Target="#Help!A1"/><Relationship Id="rId2" Type="http://schemas.openxmlformats.org/officeDocument/2006/relationships/image" Target="../media/image1.png"/><Relationship Id="rId1" Type="http://schemas.openxmlformats.org/officeDocument/2006/relationships/hyperlink" Target="https://plaky.com/" TargetMode="External"/><Relationship Id="rId5" Type="http://schemas.openxmlformats.org/officeDocument/2006/relationships/hyperlink" Target="#'Risk management'!A1"/><Relationship Id="rId4" Type="http://schemas.openxmlformats.org/officeDocument/2006/relationships/hyperlink" Target="#Settings!A1"/></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104777</xdr:rowOff>
    </xdr:from>
    <xdr:to>
      <xdr:col>2</xdr:col>
      <xdr:colOff>1</xdr:colOff>
      <xdr:row>0</xdr:row>
      <xdr:rowOff>492013</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1" y="104777"/>
          <a:ext cx="1181100" cy="387236"/>
        </a:xfrm>
        <a:prstGeom prst="rect">
          <a:avLst/>
        </a:prstGeom>
      </xdr:spPr>
    </xdr:pic>
    <xdr:clientData/>
  </xdr:twoCellAnchor>
  <xdr:twoCellAnchor editAs="absolute">
    <xdr:from>
      <xdr:col>13</xdr:col>
      <xdr:colOff>409575</xdr:colOff>
      <xdr:row>0</xdr:row>
      <xdr:rowOff>104775</xdr:rowOff>
    </xdr:from>
    <xdr:to>
      <xdr:col>15</xdr:col>
      <xdr:colOff>266700</xdr:colOff>
      <xdr:row>0</xdr:row>
      <xdr:rowOff>495300</xdr:rowOff>
    </xdr:to>
    <xdr:sp macro="" textlink="">
      <xdr:nvSpPr>
        <xdr:cNvPr id="3" name="Rounded Rectangle 2">
          <a:hlinkClick xmlns:r="http://schemas.openxmlformats.org/officeDocument/2006/relationships" r:id="rId1"/>
        </xdr:cNvPr>
        <xdr:cNvSpPr/>
      </xdr:nvSpPr>
      <xdr:spPr>
        <a:xfrm>
          <a:off x="15363825" y="104775"/>
          <a:ext cx="2276475" cy="390525"/>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Roboto" pitchFamily="2" charset="0"/>
              <a:ea typeface="Roboto" pitchFamily="2" charset="0"/>
            </a:rPr>
            <a:t>Manage your project with</a:t>
          </a:r>
          <a:r>
            <a:rPr lang="en-GB" sz="1100" baseline="0">
              <a:latin typeface="Roboto" pitchFamily="2" charset="0"/>
              <a:ea typeface="Roboto" pitchFamily="2" charset="0"/>
            </a:rPr>
            <a:t> Plaky</a:t>
          </a:r>
          <a:endParaRPr lang="en-GB" sz="1100">
            <a:latin typeface="Roboto" pitchFamily="2" charset="0"/>
            <a:ea typeface="Roboto" pitchFamily="2" charset="0"/>
          </a:endParaRPr>
        </a:p>
      </xdr:txBody>
    </xdr:sp>
    <xdr:clientData/>
  </xdr:twoCellAnchor>
  <xdr:twoCellAnchor editAs="absolute">
    <xdr:from>
      <xdr:col>14</xdr:col>
      <xdr:colOff>833438</xdr:colOff>
      <xdr:row>1</xdr:row>
      <xdr:rowOff>95250</xdr:rowOff>
    </xdr:from>
    <xdr:to>
      <xdr:col>15</xdr:col>
      <xdr:colOff>236538</xdr:colOff>
      <xdr:row>3</xdr:row>
      <xdr:rowOff>57150</xdr:rowOff>
    </xdr:to>
    <xdr:sp macro="" textlink="">
      <xdr:nvSpPr>
        <xdr:cNvPr id="4" name="Rounded Rectangle 3">
          <a:hlinkClick xmlns:r="http://schemas.openxmlformats.org/officeDocument/2006/relationships" r:id="rId3"/>
        </xdr:cNvPr>
        <xdr:cNvSpPr/>
      </xdr:nvSpPr>
      <xdr:spPr>
        <a:xfrm>
          <a:off x="16997363" y="685800"/>
          <a:ext cx="612775"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Help</a:t>
          </a:r>
        </a:p>
      </xdr:txBody>
    </xdr:sp>
    <xdr:clientData/>
  </xdr:twoCellAnchor>
  <xdr:twoCellAnchor editAs="absolute">
    <xdr:from>
      <xdr:col>13</xdr:col>
      <xdr:colOff>1181100</xdr:colOff>
      <xdr:row>1</xdr:row>
      <xdr:rowOff>95250</xdr:rowOff>
    </xdr:from>
    <xdr:to>
      <xdr:col>14</xdr:col>
      <xdr:colOff>765175</xdr:colOff>
      <xdr:row>3</xdr:row>
      <xdr:rowOff>57150</xdr:rowOff>
    </xdr:to>
    <xdr:sp macro="" textlink="">
      <xdr:nvSpPr>
        <xdr:cNvPr id="5" name="Rounded Rectangle 4">
          <a:hlinkClick xmlns:r="http://schemas.openxmlformats.org/officeDocument/2006/relationships" r:id="rId4"/>
        </xdr:cNvPr>
        <xdr:cNvSpPr/>
      </xdr:nvSpPr>
      <xdr:spPr>
        <a:xfrm>
          <a:off x="16135350" y="685800"/>
          <a:ext cx="79375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Settings</a:t>
          </a:r>
        </a:p>
      </xdr:txBody>
    </xdr:sp>
    <xdr:clientData/>
  </xdr:twoCellAnchor>
  <xdr:twoCellAnchor editAs="absolute">
    <xdr:from>
      <xdr:col>12</xdr:col>
      <xdr:colOff>314325</xdr:colOff>
      <xdr:row>0</xdr:row>
      <xdr:rowOff>142875</xdr:rowOff>
    </xdr:from>
    <xdr:to>
      <xdr:col>13</xdr:col>
      <xdr:colOff>203200</xdr:colOff>
      <xdr:row>0</xdr:row>
      <xdr:rowOff>447675</xdr:rowOff>
    </xdr:to>
    <xdr:sp macro="" textlink="">
      <xdr:nvSpPr>
        <xdr:cNvPr id="6" name="Rounded Rectangle 5">
          <a:hlinkClick xmlns:r="http://schemas.openxmlformats.org/officeDocument/2006/relationships" r:id="rId4"/>
        </xdr:cNvPr>
        <xdr:cNvSpPr/>
      </xdr:nvSpPr>
      <xdr:spPr>
        <a:xfrm>
          <a:off x="14439900" y="142875"/>
          <a:ext cx="717550" cy="30480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Inter"/>
              <a:ea typeface="Roboto" pitchFamily="2" charset="0"/>
            </a:rPr>
            <a:t>Settings</a:t>
          </a:r>
          <a:endParaRPr lang="en-GB" sz="1200">
            <a:solidFill>
              <a:schemeClr val="bg2">
                <a:lumMod val="75000"/>
              </a:schemeClr>
            </a:solidFill>
            <a:latin typeface="Inter"/>
            <a:ea typeface="Roboto"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123825</xdr:colOff>
      <xdr:row>0</xdr:row>
      <xdr:rowOff>95250</xdr:rowOff>
    </xdr:from>
    <xdr:to>
      <xdr:col>2</xdr:col>
      <xdr:colOff>82363</xdr:colOff>
      <xdr:row>0</xdr:row>
      <xdr:rowOff>482486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95250"/>
          <a:ext cx="1177738" cy="387236"/>
        </a:xfrm>
        <a:prstGeom prst="rect">
          <a:avLst/>
        </a:prstGeom>
      </xdr:spPr>
    </xdr:pic>
    <xdr:clientData/>
  </xdr:twoCellAnchor>
  <xdr:twoCellAnchor editAs="absolute">
    <xdr:from>
      <xdr:col>18</xdr:col>
      <xdr:colOff>561975</xdr:colOff>
      <xdr:row>0</xdr:row>
      <xdr:rowOff>95250</xdr:rowOff>
    </xdr:from>
    <xdr:to>
      <xdr:col>21</xdr:col>
      <xdr:colOff>201146</xdr:colOff>
      <xdr:row>0</xdr:row>
      <xdr:rowOff>485775</xdr:rowOff>
    </xdr:to>
    <xdr:sp macro="" textlink="">
      <xdr:nvSpPr>
        <xdr:cNvPr id="3" name="Rounded Rectangle 2">
          <a:hlinkClick xmlns:r="http://schemas.openxmlformats.org/officeDocument/2006/relationships" r:id="rId1"/>
        </xdr:cNvPr>
        <xdr:cNvSpPr/>
      </xdr:nvSpPr>
      <xdr:spPr>
        <a:xfrm>
          <a:off x="15344775" y="95250"/>
          <a:ext cx="2277596" cy="390525"/>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Roboto" pitchFamily="2" charset="0"/>
              <a:ea typeface="Roboto" pitchFamily="2" charset="0"/>
            </a:rPr>
            <a:t>Manage your project with</a:t>
          </a:r>
          <a:r>
            <a:rPr lang="en-GB" sz="1100" baseline="0">
              <a:latin typeface="Roboto" pitchFamily="2" charset="0"/>
              <a:ea typeface="Roboto" pitchFamily="2" charset="0"/>
            </a:rPr>
            <a:t> Plaky</a:t>
          </a:r>
          <a:endParaRPr lang="en-GB" sz="1100">
            <a:latin typeface="Roboto" pitchFamily="2" charset="0"/>
            <a:ea typeface="Roboto" pitchFamily="2" charset="0"/>
          </a:endParaRPr>
        </a:p>
      </xdr:txBody>
    </xdr:sp>
    <xdr:clientData/>
  </xdr:twoCellAnchor>
  <xdr:twoCellAnchor editAs="absolute">
    <xdr:from>
      <xdr:col>17</xdr:col>
      <xdr:colOff>177800</xdr:colOff>
      <xdr:row>0</xdr:row>
      <xdr:rowOff>123825</xdr:rowOff>
    </xdr:from>
    <xdr:to>
      <xdr:col>18</xdr:col>
      <xdr:colOff>180975</xdr:colOff>
      <xdr:row>0</xdr:row>
      <xdr:rowOff>447675</xdr:rowOff>
    </xdr:to>
    <xdr:sp macro="" textlink="">
      <xdr:nvSpPr>
        <xdr:cNvPr id="4" name="Rounded Rectangle 3">
          <a:hlinkClick xmlns:r="http://schemas.openxmlformats.org/officeDocument/2006/relationships" r:id="rId3"/>
        </xdr:cNvPr>
        <xdr:cNvSpPr/>
      </xdr:nvSpPr>
      <xdr:spPr>
        <a:xfrm>
          <a:off x="14351000" y="123825"/>
          <a:ext cx="612775"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Help</a:t>
          </a:r>
        </a:p>
      </xdr:txBody>
    </xdr:sp>
    <xdr:clientData/>
  </xdr:twoCellAnchor>
  <xdr:twoCellAnchor editAs="absolute">
    <xdr:from>
      <xdr:col>16</xdr:col>
      <xdr:colOff>354012</xdr:colOff>
      <xdr:row>0</xdr:row>
      <xdr:rowOff>123825</xdr:rowOff>
    </xdr:from>
    <xdr:to>
      <xdr:col>17</xdr:col>
      <xdr:colOff>109537</xdr:colOff>
      <xdr:row>0</xdr:row>
      <xdr:rowOff>447675</xdr:rowOff>
    </xdr:to>
    <xdr:sp macro="" textlink="">
      <xdr:nvSpPr>
        <xdr:cNvPr id="5" name="Rounded Rectangle 4">
          <a:hlinkClick xmlns:r="http://schemas.openxmlformats.org/officeDocument/2006/relationships" r:id="rId4"/>
        </xdr:cNvPr>
        <xdr:cNvSpPr/>
      </xdr:nvSpPr>
      <xdr:spPr>
        <a:xfrm>
          <a:off x="13488987" y="123825"/>
          <a:ext cx="79375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Settings</a:t>
          </a:r>
        </a:p>
      </xdr:txBody>
    </xdr:sp>
    <xdr:clientData/>
  </xdr:twoCellAnchor>
  <xdr:twoCellAnchor editAs="absolute">
    <xdr:from>
      <xdr:col>15</xdr:col>
      <xdr:colOff>409575</xdr:colOff>
      <xdr:row>0</xdr:row>
      <xdr:rowOff>123825</xdr:rowOff>
    </xdr:from>
    <xdr:to>
      <xdr:col>16</xdr:col>
      <xdr:colOff>285750</xdr:colOff>
      <xdr:row>0</xdr:row>
      <xdr:rowOff>447675</xdr:rowOff>
    </xdr:to>
    <xdr:sp macro="" textlink="">
      <xdr:nvSpPr>
        <xdr:cNvPr id="6" name="Rounded Rectangle 5">
          <a:hlinkClick xmlns:r="http://schemas.openxmlformats.org/officeDocument/2006/relationships" r:id="rId5"/>
        </xdr:cNvPr>
        <xdr:cNvSpPr/>
      </xdr:nvSpPr>
      <xdr:spPr>
        <a:xfrm>
          <a:off x="12506325" y="123825"/>
          <a:ext cx="91440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Risk</a:t>
          </a:r>
          <a:r>
            <a:rPr lang="en-GB" sz="1200" baseline="0">
              <a:solidFill>
                <a:schemeClr val="bg2">
                  <a:lumMod val="75000"/>
                </a:schemeClr>
              </a:solidFill>
              <a:latin typeface="Inter"/>
              <a:ea typeface="Roboto" pitchFamily="2" charset="0"/>
            </a:rPr>
            <a:t> table</a:t>
          </a:r>
          <a:endParaRPr lang="en-GB" sz="1200">
            <a:solidFill>
              <a:schemeClr val="bg2">
                <a:lumMod val="75000"/>
              </a:schemeClr>
            </a:solidFill>
            <a:latin typeface="Inter"/>
            <a:ea typeface="Roboto"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123825</xdr:colOff>
      <xdr:row>0</xdr:row>
      <xdr:rowOff>85725</xdr:rowOff>
    </xdr:from>
    <xdr:to>
      <xdr:col>1</xdr:col>
      <xdr:colOff>691963</xdr:colOff>
      <xdr:row>0</xdr:row>
      <xdr:rowOff>472961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85725"/>
          <a:ext cx="1177738" cy="387236"/>
        </a:xfrm>
        <a:prstGeom prst="rect">
          <a:avLst/>
        </a:prstGeom>
      </xdr:spPr>
    </xdr:pic>
    <xdr:clientData/>
  </xdr:twoCellAnchor>
  <xdr:twoCellAnchor editAs="absolute">
    <xdr:from>
      <xdr:col>19</xdr:col>
      <xdr:colOff>114300</xdr:colOff>
      <xdr:row>0</xdr:row>
      <xdr:rowOff>114300</xdr:rowOff>
    </xdr:from>
    <xdr:to>
      <xdr:col>22</xdr:col>
      <xdr:colOff>563096</xdr:colOff>
      <xdr:row>0</xdr:row>
      <xdr:rowOff>504825</xdr:rowOff>
    </xdr:to>
    <xdr:sp macro="" textlink="">
      <xdr:nvSpPr>
        <xdr:cNvPr id="3" name="Rounded Rectangle 2">
          <a:hlinkClick xmlns:r="http://schemas.openxmlformats.org/officeDocument/2006/relationships" r:id="rId1"/>
        </xdr:cNvPr>
        <xdr:cNvSpPr/>
      </xdr:nvSpPr>
      <xdr:spPr>
        <a:xfrm>
          <a:off x="15316200" y="114300"/>
          <a:ext cx="2277596" cy="390525"/>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Roboto" pitchFamily="2" charset="0"/>
              <a:ea typeface="Roboto" pitchFamily="2" charset="0"/>
            </a:rPr>
            <a:t>Manage your project with</a:t>
          </a:r>
          <a:r>
            <a:rPr lang="en-GB" sz="1100" baseline="0">
              <a:latin typeface="Roboto" pitchFamily="2" charset="0"/>
              <a:ea typeface="Roboto" pitchFamily="2" charset="0"/>
            </a:rPr>
            <a:t> Plaky</a:t>
          </a:r>
          <a:endParaRPr lang="en-GB" sz="1100">
            <a:latin typeface="Roboto" pitchFamily="2" charset="0"/>
            <a:ea typeface="Roboto" pitchFamily="2" charset="0"/>
          </a:endParaRPr>
        </a:p>
      </xdr:txBody>
    </xdr:sp>
    <xdr:clientData/>
  </xdr:twoCellAnchor>
  <xdr:twoCellAnchor editAs="absolute">
    <xdr:from>
      <xdr:col>17</xdr:col>
      <xdr:colOff>349250</xdr:colOff>
      <xdr:row>0</xdr:row>
      <xdr:rowOff>142875</xdr:rowOff>
    </xdr:from>
    <xdr:to>
      <xdr:col>18</xdr:col>
      <xdr:colOff>352425</xdr:colOff>
      <xdr:row>0</xdr:row>
      <xdr:rowOff>466725</xdr:rowOff>
    </xdr:to>
    <xdr:sp macro="" textlink="">
      <xdr:nvSpPr>
        <xdr:cNvPr id="4" name="Rounded Rectangle 3">
          <a:hlinkClick xmlns:r="http://schemas.openxmlformats.org/officeDocument/2006/relationships" r:id="rId3"/>
        </xdr:cNvPr>
        <xdr:cNvSpPr/>
      </xdr:nvSpPr>
      <xdr:spPr>
        <a:xfrm>
          <a:off x="14331950" y="142875"/>
          <a:ext cx="612775"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Help</a:t>
          </a:r>
        </a:p>
      </xdr:txBody>
    </xdr:sp>
    <xdr:clientData/>
  </xdr:twoCellAnchor>
  <xdr:twoCellAnchor editAs="absolute">
    <xdr:from>
      <xdr:col>15</xdr:col>
      <xdr:colOff>542925</xdr:colOff>
      <xdr:row>0</xdr:row>
      <xdr:rowOff>142875</xdr:rowOff>
    </xdr:from>
    <xdr:to>
      <xdr:col>17</xdr:col>
      <xdr:colOff>238125</xdr:colOff>
      <xdr:row>0</xdr:row>
      <xdr:rowOff>466725</xdr:rowOff>
    </xdr:to>
    <xdr:sp macro="" textlink="">
      <xdr:nvSpPr>
        <xdr:cNvPr id="6" name="Rounded Rectangle 5">
          <a:hlinkClick xmlns:r="http://schemas.openxmlformats.org/officeDocument/2006/relationships" r:id="rId4"/>
        </xdr:cNvPr>
        <xdr:cNvSpPr/>
      </xdr:nvSpPr>
      <xdr:spPr>
        <a:xfrm>
          <a:off x="13306425" y="142875"/>
          <a:ext cx="91440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Risk</a:t>
          </a:r>
          <a:r>
            <a:rPr lang="en-GB" sz="1200" baseline="0">
              <a:solidFill>
                <a:schemeClr val="bg2">
                  <a:lumMod val="75000"/>
                </a:schemeClr>
              </a:solidFill>
              <a:latin typeface="Inter"/>
              <a:ea typeface="Roboto" pitchFamily="2" charset="0"/>
            </a:rPr>
            <a:t> table</a:t>
          </a:r>
          <a:endParaRPr lang="en-GB" sz="1200">
            <a:solidFill>
              <a:schemeClr val="bg2">
                <a:lumMod val="75000"/>
              </a:schemeClr>
            </a:solidFill>
            <a:latin typeface="Inter"/>
            <a:ea typeface="Roboto"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133350</xdr:colOff>
      <xdr:row>0</xdr:row>
      <xdr:rowOff>104775</xdr:rowOff>
    </xdr:from>
    <xdr:to>
      <xdr:col>2</xdr:col>
      <xdr:colOff>91888</xdr:colOff>
      <xdr:row>0</xdr:row>
      <xdr:rowOff>492011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04775"/>
          <a:ext cx="1177738" cy="387236"/>
        </a:xfrm>
        <a:prstGeom prst="rect">
          <a:avLst/>
        </a:prstGeom>
      </xdr:spPr>
    </xdr:pic>
    <xdr:clientData/>
  </xdr:twoCellAnchor>
  <xdr:twoCellAnchor editAs="absolute">
    <xdr:from>
      <xdr:col>25</xdr:col>
      <xdr:colOff>9525</xdr:colOff>
      <xdr:row>0</xdr:row>
      <xdr:rowOff>104775</xdr:rowOff>
    </xdr:from>
    <xdr:to>
      <xdr:col>28</xdr:col>
      <xdr:colOff>458321</xdr:colOff>
      <xdr:row>0</xdr:row>
      <xdr:rowOff>495300</xdr:rowOff>
    </xdr:to>
    <xdr:sp macro="" textlink="">
      <xdr:nvSpPr>
        <xdr:cNvPr id="3" name="Rounded Rectangle 2">
          <a:hlinkClick xmlns:r="http://schemas.openxmlformats.org/officeDocument/2006/relationships" r:id="rId1"/>
        </xdr:cNvPr>
        <xdr:cNvSpPr/>
      </xdr:nvSpPr>
      <xdr:spPr>
        <a:xfrm>
          <a:off x="15249525" y="104775"/>
          <a:ext cx="2277596" cy="390525"/>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Roboto" pitchFamily="2" charset="0"/>
              <a:ea typeface="Roboto" pitchFamily="2" charset="0"/>
            </a:rPr>
            <a:t>Manage your project with</a:t>
          </a:r>
          <a:r>
            <a:rPr lang="en-GB" sz="1100" baseline="0">
              <a:latin typeface="Roboto" pitchFamily="2" charset="0"/>
              <a:ea typeface="Roboto" pitchFamily="2" charset="0"/>
            </a:rPr>
            <a:t> Plaky</a:t>
          </a:r>
          <a:endParaRPr lang="en-GB" sz="1100">
            <a:latin typeface="Roboto" pitchFamily="2" charset="0"/>
            <a:ea typeface="Roboto" pitchFamily="2" charset="0"/>
          </a:endParaRPr>
        </a:p>
      </xdr:txBody>
    </xdr:sp>
    <xdr:clientData/>
  </xdr:twoCellAnchor>
  <xdr:twoCellAnchor editAs="absolute">
    <xdr:from>
      <xdr:col>1</xdr:col>
      <xdr:colOff>0</xdr:colOff>
      <xdr:row>3</xdr:row>
      <xdr:rowOff>0</xdr:rowOff>
    </xdr:from>
    <xdr:to>
      <xdr:col>9</xdr:col>
      <xdr:colOff>0</xdr:colOff>
      <xdr:row>18</xdr:row>
      <xdr:rowOff>0</xdr:rowOff>
    </xdr:to>
    <xdr:sp macro="" textlink="">
      <xdr:nvSpPr>
        <xdr:cNvPr id="4" name="TextBox 3"/>
        <xdr:cNvSpPr txBox="1"/>
      </xdr:nvSpPr>
      <xdr:spPr>
        <a:xfrm>
          <a:off x="609600" y="971550"/>
          <a:ext cx="4876800"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twoCellAnchor editAs="absolute">
    <xdr:from>
      <xdr:col>23</xdr:col>
      <xdr:colOff>234950</xdr:colOff>
      <xdr:row>0</xdr:row>
      <xdr:rowOff>142875</xdr:rowOff>
    </xdr:from>
    <xdr:to>
      <xdr:col>24</xdr:col>
      <xdr:colOff>238125</xdr:colOff>
      <xdr:row>0</xdr:row>
      <xdr:rowOff>466725</xdr:rowOff>
    </xdr:to>
    <xdr:sp macro="" textlink="">
      <xdr:nvSpPr>
        <xdr:cNvPr id="6" name="Rounded Rectangle 5">
          <a:hlinkClick xmlns:r="http://schemas.openxmlformats.org/officeDocument/2006/relationships" r:id="rId3"/>
        </xdr:cNvPr>
        <xdr:cNvSpPr/>
      </xdr:nvSpPr>
      <xdr:spPr>
        <a:xfrm>
          <a:off x="14255750" y="142875"/>
          <a:ext cx="612775"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Help</a:t>
          </a:r>
        </a:p>
      </xdr:txBody>
    </xdr:sp>
    <xdr:clientData/>
  </xdr:twoCellAnchor>
  <xdr:twoCellAnchor editAs="absolute">
    <xdr:from>
      <xdr:col>21</xdr:col>
      <xdr:colOff>592137</xdr:colOff>
      <xdr:row>0</xdr:row>
      <xdr:rowOff>142875</xdr:rowOff>
    </xdr:from>
    <xdr:to>
      <xdr:col>23</xdr:col>
      <xdr:colOff>166687</xdr:colOff>
      <xdr:row>0</xdr:row>
      <xdr:rowOff>466725</xdr:rowOff>
    </xdr:to>
    <xdr:sp macro="" textlink="">
      <xdr:nvSpPr>
        <xdr:cNvPr id="7" name="Rounded Rectangle 6">
          <a:hlinkClick xmlns:r="http://schemas.openxmlformats.org/officeDocument/2006/relationships" r:id="rId4"/>
        </xdr:cNvPr>
        <xdr:cNvSpPr/>
      </xdr:nvSpPr>
      <xdr:spPr>
        <a:xfrm>
          <a:off x="13393737" y="142875"/>
          <a:ext cx="79375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Settings</a:t>
          </a:r>
        </a:p>
      </xdr:txBody>
    </xdr:sp>
    <xdr:clientData/>
  </xdr:twoCellAnchor>
  <xdr:twoCellAnchor editAs="absolute">
    <xdr:from>
      <xdr:col>20</xdr:col>
      <xdr:colOff>219075</xdr:colOff>
      <xdr:row>0</xdr:row>
      <xdr:rowOff>142875</xdr:rowOff>
    </xdr:from>
    <xdr:to>
      <xdr:col>21</xdr:col>
      <xdr:colOff>523875</xdr:colOff>
      <xdr:row>0</xdr:row>
      <xdr:rowOff>466725</xdr:rowOff>
    </xdr:to>
    <xdr:sp macro="" textlink="">
      <xdr:nvSpPr>
        <xdr:cNvPr id="8" name="Rounded Rectangle 7">
          <a:hlinkClick xmlns:r="http://schemas.openxmlformats.org/officeDocument/2006/relationships" r:id="rId5"/>
        </xdr:cNvPr>
        <xdr:cNvSpPr/>
      </xdr:nvSpPr>
      <xdr:spPr>
        <a:xfrm>
          <a:off x="12411075" y="142875"/>
          <a:ext cx="914400" cy="32385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2">
                  <a:lumMod val="75000"/>
                </a:schemeClr>
              </a:solidFill>
              <a:latin typeface="Inter"/>
              <a:ea typeface="Roboto" pitchFamily="2" charset="0"/>
            </a:rPr>
            <a:t>Risk</a:t>
          </a:r>
          <a:r>
            <a:rPr lang="en-GB" sz="1200" baseline="0">
              <a:solidFill>
                <a:schemeClr val="bg2">
                  <a:lumMod val="75000"/>
                </a:schemeClr>
              </a:solidFill>
              <a:latin typeface="Inter"/>
              <a:ea typeface="Roboto" pitchFamily="2" charset="0"/>
            </a:rPr>
            <a:t> table</a:t>
          </a:r>
          <a:endParaRPr lang="en-GB" sz="1200">
            <a:solidFill>
              <a:schemeClr val="bg2">
                <a:lumMod val="75000"/>
              </a:schemeClr>
            </a:solidFill>
            <a:latin typeface="Inter"/>
            <a:ea typeface="Roboto" pitchFamily="2" charset="0"/>
          </a:endParaRPr>
        </a:p>
      </xdr:txBody>
    </xdr:sp>
    <xdr:clientData/>
  </xdr:twoCellAnchor>
</xdr:wsDr>
</file>

<file path=xl/tables/table1.xml><?xml version="1.0" encoding="utf-8"?>
<table xmlns="http://schemas.openxmlformats.org/spreadsheetml/2006/main" id="3" name="Table3" displayName="Table3" ref="B5:R23" totalsRowShown="0" headerRowDxfId="18" dataDxfId="17">
  <autoFilter ref="B5:R23"/>
  <tableColumns count="17">
    <tableColumn id="1" name="Project" dataDxfId="16"/>
    <tableColumn id="2" name="Risk ID" dataDxfId="15"/>
    <tableColumn id="3" name="Risk" dataDxfId="14"/>
    <tableColumn id="4" name="Date captured" dataDxfId="13"/>
    <tableColumn id="5" name="Expected manifestation date" dataDxfId="12"/>
    <tableColumn id="7" name="Category" dataDxfId="11"/>
    <tableColumn id="8" name="Assignee" dataDxfId="10"/>
    <tableColumn id="9" name="Status" dataDxfId="9"/>
    <tableColumn id="10" name="Description" dataDxfId="8"/>
    <tableColumn id="11" name="Probability" dataDxfId="7"/>
    <tableColumn id="12" name="Severity" dataDxfId="6"/>
    <tableColumn id="13" name="Risk rate" dataDxfId="5">
      <calculatedColumnFormula>IFERROR(INDEX('Risk matrix'!$E$5:$I$9, MATCH(K6,'Risk matrix'!$D$5:$D$9,0), MATCH(L6,'Risk matrix'!$E$4:$I$4,0)), "")</calculatedColumnFormula>
    </tableColumn>
    <tableColumn id="14" name="Expected loss due to risk" dataDxfId="4"/>
    <tableColumn id="15" name="Mitigation cost" dataDxfId="3"/>
    <tableColumn id="16" name="Total loss" dataDxfId="2"/>
    <tableColumn id="17" name="Mitigation strategy" dataDxfId="1"/>
    <tableColumn id="26" name="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AJ86"/>
  <sheetViews>
    <sheetView showGridLines="0" tabSelected="1" zoomScaleNormal="100" workbookViewId="0">
      <pane ySplit="1" topLeftCell="A2" activePane="bottomLeft" state="frozen"/>
      <selection pane="bottomLeft" activeCell="N3" sqref="N3"/>
    </sheetView>
  </sheetViews>
  <sheetFormatPr defaultColWidth="9.140625" defaultRowHeight="14.25"/>
  <cols>
    <col min="1" max="1" width="4.5703125" style="7" customWidth="1"/>
    <col min="2" max="2" width="15.140625" style="7" customWidth="1"/>
    <col min="3" max="3" width="10.28515625" style="7" customWidth="1"/>
    <col min="4" max="4" width="36.7109375" style="7" customWidth="1"/>
    <col min="5" max="5" width="17.5703125" style="7" customWidth="1"/>
    <col min="6" max="6" width="18.140625" style="7" customWidth="1"/>
    <col min="7" max="7" width="16.85546875" style="7" customWidth="1"/>
    <col min="8" max="8" width="13.140625" style="7" customWidth="1"/>
    <col min="9" max="9" width="17" style="7" customWidth="1"/>
    <col min="10" max="10" width="33.42578125" style="7" customWidth="1"/>
    <col min="11" max="11" width="15.140625" style="7" customWidth="1"/>
    <col min="12" max="12" width="13.85546875" style="7" customWidth="1"/>
    <col min="13" max="13" width="12.42578125" style="7" customWidth="1"/>
    <col min="14" max="15" width="18.140625" style="7" customWidth="1"/>
    <col min="16" max="16" width="18.42578125" style="7" customWidth="1"/>
    <col min="17" max="17" width="20" style="7" customWidth="1"/>
    <col min="18" max="18" width="50" style="7" customWidth="1"/>
    <col min="19" max="19" width="5.140625" style="7" customWidth="1"/>
    <col min="20" max="20" width="5.7109375" style="7" customWidth="1"/>
    <col min="21" max="21" width="5.5703125" style="7" customWidth="1"/>
    <col min="22" max="22" width="4.85546875" style="7" customWidth="1"/>
    <col min="23" max="23" width="6.42578125" style="7" customWidth="1"/>
    <col min="24" max="26" width="13.140625" style="7" customWidth="1"/>
    <col min="27" max="27" width="10.28515625" style="7" customWidth="1"/>
    <col min="28" max="32" width="9.140625" style="7"/>
    <col min="33" max="33" width="9.140625" style="7" customWidth="1"/>
    <col min="34" max="34" width="9.5703125" style="7" bestFit="1" customWidth="1"/>
    <col min="35" max="16384" width="9.140625" style="7"/>
  </cols>
  <sheetData>
    <row r="1" spans="2:36" s="1" customFormat="1" ht="46.5" customHeight="1">
      <c r="D1" s="97" t="s">
        <v>50</v>
      </c>
      <c r="E1" s="97"/>
      <c r="F1" s="97"/>
      <c r="H1" s="92" t="s">
        <v>55</v>
      </c>
      <c r="I1" s="90"/>
      <c r="J1" s="3" t="str">
        <f>Settings!$C$10</f>
        <v>Andrew S.</v>
      </c>
      <c r="K1" s="91" t="s">
        <v>56</v>
      </c>
      <c r="L1" s="4">
        <f>Settings!$C$11</f>
        <v>45292</v>
      </c>
      <c r="M1" s="2"/>
      <c r="N1" s="2"/>
      <c r="O1" s="2"/>
      <c r="P1" s="2"/>
      <c r="Q1" s="2"/>
      <c r="R1" s="2"/>
      <c r="S1" s="2"/>
    </row>
    <row r="3" spans="2:36">
      <c r="B3" s="5"/>
      <c r="C3" s="6"/>
    </row>
    <row r="5" spans="2:36" ht="45" customHeight="1">
      <c r="B5" s="8" t="s">
        <v>0</v>
      </c>
      <c r="C5" s="9" t="s">
        <v>2</v>
      </c>
      <c r="D5" s="10" t="s">
        <v>1</v>
      </c>
      <c r="E5" s="8" t="s">
        <v>16</v>
      </c>
      <c r="F5" s="8" t="s">
        <v>49</v>
      </c>
      <c r="G5" s="9" t="s">
        <v>24</v>
      </c>
      <c r="H5" s="9" t="s">
        <v>3</v>
      </c>
      <c r="I5" s="9" t="s">
        <v>4</v>
      </c>
      <c r="J5" s="10" t="s">
        <v>5</v>
      </c>
      <c r="K5" s="9" t="s">
        <v>6</v>
      </c>
      <c r="L5" s="9" t="s">
        <v>10</v>
      </c>
      <c r="M5" s="9" t="s">
        <v>7</v>
      </c>
      <c r="N5" s="8" t="s">
        <v>43</v>
      </c>
      <c r="O5" s="8" t="s">
        <v>44</v>
      </c>
      <c r="P5" s="8" t="s">
        <v>8</v>
      </c>
      <c r="Q5" s="44" t="s">
        <v>9</v>
      </c>
      <c r="R5" s="11" t="s">
        <v>17</v>
      </c>
      <c r="Y5" s="96" t="s">
        <v>10</v>
      </c>
      <c r="Z5" s="96"/>
      <c r="AA5" s="96"/>
      <c r="AB5" s="96"/>
      <c r="AC5" s="96"/>
    </row>
    <row r="6" spans="2:36" ht="21" customHeight="1">
      <c r="B6" s="12" t="s">
        <v>12</v>
      </c>
      <c r="C6" s="13"/>
      <c r="D6" s="13"/>
      <c r="E6" s="14">
        <v>45295</v>
      </c>
      <c r="F6" s="15">
        <v>45432</v>
      </c>
      <c r="G6" s="16" t="s">
        <v>36</v>
      </c>
      <c r="H6" s="17" t="s">
        <v>41</v>
      </c>
      <c r="I6" s="16" t="s">
        <v>26</v>
      </c>
      <c r="J6" s="13"/>
      <c r="K6" s="18" t="s">
        <v>48</v>
      </c>
      <c r="L6" s="18" t="s">
        <v>20</v>
      </c>
      <c r="M6" s="18" t="str">
        <f>IFERROR(INDEX('Risk matrix'!$E$5:$I$9, MATCH(K6,'Risk matrix'!$D$5:$D$9,0), MATCH(L6,'Risk matrix'!$E$4:$I$4,0)), "")</f>
        <v>Moderate</v>
      </c>
      <c r="N6" s="19"/>
      <c r="O6" s="20"/>
      <c r="P6" s="21"/>
      <c r="Q6" s="22"/>
      <c r="R6" s="23"/>
      <c r="Y6" s="24" t="str">
        <f>'Risk matrix'!$T$8</f>
        <v>Very low</v>
      </c>
      <c r="Z6" s="24" t="str">
        <f>'Risk matrix'!$T$7</f>
        <v>Low</v>
      </c>
      <c r="AA6" s="24" t="str">
        <f>'Risk matrix'!$T$6</f>
        <v>Medium</v>
      </c>
      <c r="AB6" s="24" t="str">
        <f>'Risk matrix'!$T$5</f>
        <v>High</v>
      </c>
      <c r="AC6" s="24" t="str">
        <f>'Risk matrix'!$T$4</f>
        <v>Very high</v>
      </c>
    </row>
    <row r="7" spans="2:36" ht="21" customHeight="1">
      <c r="B7" s="25" t="s">
        <v>12</v>
      </c>
      <c r="C7" s="26"/>
      <c r="D7" s="26"/>
      <c r="E7" s="27"/>
      <c r="F7" s="28"/>
      <c r="G7" s="29"/>
      <c r="H7" s="30"/>
      <c r="I7" s="29"/>
      <c r="J7" s="26"/>
      <c r="K7" s="31" t="s">
        <v>22</v>
      </c>
      <c r="L7" s="31" t="s">
        <v>22</v>
      </c>
      <c r="M7" s="31" t="str">
        <f>IFERROR(INDEX('Risk matrix'!$E$5:$I$9, MATCH(K7,'Risk matrix'!$D$5:$D$9,0), MATCH(L7,'Risk matrix'!$E$4:$I$4,0)), "")</f>
        <v>Critical</v>
      </c>
      <c r="N7" s="32"/>
      <c r="O7" s="33"/>
      <c r="P7" s="34"/>
      <c r="Q7" s="35"/>
      <c r="R7" s="36"/>
      <c r="W7" s="95" t="s">
        <v>6</v>
      </c>
      <c r="X7" s="37" t="str">
        <f>'Risk matrix'!$S$4</f>
        <v>Very high</v>
      </c>
      <c r="Y7" s="46">
        <f>IF(COUNTIFS(K$6:K$23,'Risk matrix'!$S4,$L$6:$L$23,'Risk matrix'!$T$8)=0, "", COUNTIFS(K$6:K$23,'Risk matrix'!$S4,$L$6:$L$23,'Risk matrix'!$T$8))</f>
        <v>1</v>
      </c>
      <c r="Z7" s="47" t="str">
        <f>IF(COUNTIFS(K$6:K$23,'Risk matrix'!$S4,$L$6:$L$23,'Risk matrix'!$T$7)=0, "", COUNTIFS(K$6:K$23,'Risk matrix'!$S4,$L$6:$L$23,'Risk matrix'!$T$7))</f>
        <v/>
      </c>
      <c r="AA7" s="47" t="str">
        <f>IF(COUNTIFS(K$6:K$23,'Risk matrix'!$S4,$L$6:$L$23,'Risk matrix'!$T$6)=0, "", COUNTIFS(K$6:K$23,'Risk matrix'!$S4,$L$6:$L$23,'Risk matrix'!$T$6))</f>
        <v/>
      </c>
      <c r="AB7" s="48" t="str">
        <f>IF(COUNTIFS(K$6:K$23,'Risk matrix'!$S4,$L$6:$L$23,'Risk matrix'!$T$5)=0, "", COUNTIFS(K$6:K$23,'Risk matrix'!$S4,$L$6:$L$23,'Risk matrix'!$T$5))</f>
        <v/>
      </c>
      <c r="AC7" s="48" t="str">
        <f>IF(COUNTIFS(K$6:K$23,'Risk matrix'!$S4,$L$6:$L$23,'Risk matrix'!$T$4)=0, "", COUNTIFS(K$6:K$23,'Risk matrix'!$S4,$L$6:$L$23,'Risk matrix'!$T$4))</f>
        <v/>
      </c>
      <c r="AF7" s="38"/>
      <c r="AG7" s="38"/>
      <c r="AH7" s="38"/>
      <c r="AI7" s="39"/>
      <c r="AJ7" s="40"/>
    </row>
    <row r="8" spans="2:36" ht="21" customHeight="1">
      <c r="B8" s="25" t="s">
        <v>13</v>
      </c>
      <c r="C8" s="26"/>
      <c r="D8" s="26"/>
      <c r="E8" s="27"/>
      <c r="F8" s="28"/>
      <c r="G8" s="29"/>
      <c r="H8" s="30"/>
      <c r="I8" s="29"/>
      <c r="J8" s="26"/>
      <c r="K8" s="31" t="s">
        <v>21</v>
      </c>
      <c r="L8" s="31" t="s">
        <v>22</v>
      </c>
      <c r="M8" s="31" t="str">
        <f>IFERROR(INDEX('Risk matrix'!$E$5:$I$9, MATCH(K8,'Risk matrix'!$D$5:$D$9,0), MATCH(L8,'Risk matrix'!$E$4:$I$4,0)), "")</f>
        <v>Severe</v>
      </c>
      <c r="N8" s="32"/>
      <c r="O8" s="33"/>
      <c r="P8" s="34"/>
      <c r="Q8" s="35"/>
      <c r="R8" s="36"/>
      <c r="W8" s="95"/>
      <c r="X8" s="37" t="str">
        <f>'Risk matrix'!$S$5</f>
        <v>High</v>
      </c>
      <c r="Y8" s="45" t="str">
        <f>IF(COUNTIFS(K$6:K$23,'Risk matrix'!$S5,$L$6:$L$23,'Risk matrix'!$T$8)=0, "", COUNTIFS(K$6:K$23,'Risk matrix'!$S5,$L$6:$L$23,'Risk matrix'!$T$8))</f>
        <v/>
      </c>
      <c r="Z8" s="46" t="str">
        <f>IF(COUNTIFS(K$6:K$23,'Risk matrix'!$S5,$L$6:$L$23,'Risk matrix'!$T$7)=0, "", COUNTIFS(K$6:K$23,'Risk matrix'!$S5,$L$6:$L$23,'Risk matrix'!$T$7))</f>
        <v/>
      </c>
      <c r="AA8" s="47" t="str">
        <f>IF(COUNTIFS(K$6:K$23,'Risk matrix'!$S5,$L$6:$L$23,'Risk matrix'!$T$6)=0, "", COUNTIFS(K$6:K$23,'Risk matrix'!$S5,$L$6:$L$23,'Risk matrix'!$T$6))</f>
        <v/>
      </c>
      <c r="AB8" s="48">
        <f>IF(COUNTIFS(K$6:K$23,'Risk matrix'!$S5,$L$6:$L$23,'Risk matrix'!$T$5)=0, "", COUNTIFS(K$6:K$23,'Risk matrix'!$S5,$L$6:$L$23,'Risk matrix'!$T$5))</f>
        <v>1</v>
      </c>
      <c r="AC8" s="48" t="str">
        <f>IF(COUNTIFS(K$6:K$23,'Risk matrix'!$S5,$L$6:$L$23,'Risk matrix'!$T$4)=0, "", COUNTIFS(K$6:K$23,'Risk matrix'!$S5,$L$6:$L$23,'Risk matrix'!$T$4))</f>
        <v/>
      </c>
      <c r="AF8" s="38"/>
      <c r="AG8" s="38"/>
      <c r="AH8" s="38"/>
      <c r="AI8" s="39"/>
      <c r="AJ8" s="40"/>
    </row>
    <row r="9" spans="2:36" ht="21" customHeight="1">
      <c r="B9" s="25" t="s">
        <v>14</v>
      </c>
      <c r="C9" s="26"/>
      <c r="D9" s="26"/>
      <c r="E9" s="27"/>
      <c r="F9" s="28"/>
      <c r="G9" s="29"/>
      <c r="H9" s="30"/>
      <c r="I9" s="29"/>
      <c r="J9" s="26"/>
      <c r="K9" s="31" t="s">
        <v>19</v>
      </c>
      <c r="L9" s="31" t="s">
        <v>21</v>
      </c>
      <c r="M9" s="31" t="str">
        <f>IFERROR(INDEX('Risk matrix'!$E$5:$I$9, MATCH(K9,'Risk matrix'!$D$5:$D$9,0), MATCH(L9,'Risk matrix'!$E$4:$I$4,0)), "")</f>
        <v>Moderate</v>
      </c>
      <c r="N9" s="32"/>
      <c r="O9" s="33"/>
      <c r="P9" s="34"/>
      <c r="Q9" s="35"/>
      <c r="R9" s="36"/>
      <c r="W9" s="95"/>
      <c r="X9" s="37" t="str">
        <f>'Risk matrix'!$S$6</f>
        <v>Medium</v>
      </c>
      <c r="Y9" s="45" t="str">
        <f>IF(COUNTIFS(K$6:K$23,'Risk matrix'!$S6,$L$6:$L$23,'Risk matrix'!$T$8)=0, "", COUNTIFS(K$6:K$23,'Risk matrix'!$S6,$L$6:$L$23,'Risk matrix'!$T$8))</f>
        <v/>
      </c>
      <c r="Z9" s="46" t="str">
        <f>IF(COUNTIFS(K$6:K$23,'Risk matrix'!$S6,$L$6:$L$23,'Risk matrix'!$T$7)=0, "", COUNTIFS(K$6:K$23,'Risk matrix'!$S6,$L$6:$L$23,'Risk matrix'!$T$7))</f>
        <v/>
      </c>
      <c r="AA9" s="46" t="str">
        <f>IF(COUNTIFS(K$6:K$23,'Risk matrix'!$S6,$L$6:$L$23,'Risk matrix'!$T$6)=0, "", COUNTIFS(K$6:K$23,'Risk matrix'!$S6,$L$6:$L$23,'Risk matrix'!$T$6))</f>
        <v/>
      </c>
      <c r="AB9" s="47">
        <f>IF(COUNTIFS(K$6:K$23,'Risk matrix'!$S6,$L$6:$L$23,'Risk matrix'!$T$5)=0, "", COUNTIFS(K$6:K$23,'Risk matrix'!$S6,$L$6:$L$23,'Risk matrix'!$T$5))</f>
        <v>1</v>
      </c>
      <c r="AC9" s="48" t="str">
        <f>IF(COUNTIFS(K$6:K$23,'Risk matrix'!$S6,$L$6:$L$23,'Risk matrix'!$T$4)=0, "", COUNTIFS(K$6:K$23,'Risk matrix'!$S6,$L$6:$L$23,'Risk matrix'!$T$4))</f>
        <v/>
      </c>
      <c r="AF9" s="39"/>
      <c r="AG9" s="39"/>
      <c r="AH9" s="39"/>
      <c r="AI9" s="39"/>
      <c r="AJ9" s="40"/>
    </row>
    <row r="10" spans="2:36" ht="21" customHeight="1">
      <c r="B10" s="25" t="s">
        <v>15</v>
      </c>
      <c r="C10" s="26"/>
      <c r="D10" s="26"/>
      <c r="E10" s="27"/>
      <c r="F10" s="28"/>
      <c r="G10" s="29"/>
      <c r="H10" s="30"/>
      <c r="I10" s="29"/>
      <c r="J10" s="26"/>
      <c r="K10" s="31" t="s">
        <v>20</v>
      </c>
      <c r="L10" s="31" t="s">
        <v>20</v>
      </c>
      <c r="M10" s="31" t="str">
        <f>IFERROR(INDEX('Risk matrix'!$E$5:$I$9, MATCH(K10,'Risk matrix'!$D$5:$D$9,0), MATCH(L10,'Risk matrix'!$E$4:$I$4,0)), "")</f>
        <v>Negligible</v>
      </c>
      <c r="N10" s="32"/>
      <c r="O10" s="33"/>
      <c r="P10" s="34"/>
      <c r="Q10" s="35"/>
      <c r="R10" s="36"/>
      <c r="W10" s="95"/>
      <c r="X10" s="37" t="str">
        <f>'Risk matrix'!$S$7</f>
        <v>Low</v>
      </c>
      <c r="Y10" s="45" t="str">
        <f>IF(COUNTIFS(K$6:K$23,'Risk matrix'!$S7,$L$6:$L$23,'Risk matrix'!$T$8)=0, "", COUNTIFS(K$6:K$23,'Risk matrix'!$S7,$L$6:$L$23,'Risk matrix'!$T$8))</f>
        <v/>
      </c>
      <c r="Z10" s="45" t="str">
        <f>IF(COUNTIFS(K$6:K$23,'Risk matrix'!$S7,$L$6:$L$23,'Risk matrix'!$T$7)=0, "", COUNTIFS(K$6:K$23,'Risk matrix'!$S7,$L$6:$L$23,'Risk matrix'!$T$7))</f>
        <v/>
      </c>
      <c r="AA10" s="46">
        <f>IF(COUNTIFS(K$6:K$23,'Risk matrix'!$S7,$L$6:$L$23,'Risk matrix'!$T$6)=0, "", COUNTIFS(K$6:K$23,'Risk matrix'!$S7,$L$6:$L$23,'Risk matrix'!$T$6))</f>
        <v>1</v>
      </c>
      <c r="AB10" s="47" t="str">
        <f>IF(COUNTIFS(K$6:K$23,'Risk matrix'!$S7,$L$6:$L$23,'Risk matrix'!$T$5)=0, "", COUNTIFS(K$6:K$23,'Risk matrix'!$S7,$L$6:$L$23,'Risk matrix'!$T$5))</f>
        <v/>
      </c>
      <c r="AC10" s="47" t="str">
        <f>IF(COUNTIFS(K$6:K$23,'Risk matrix'!$S7,$L$6:$L$23,'Risk matrix'!$T$4)=0, "", COUNTIFS(K$6:K$23,'Risk matrix'!$S7,$L$6:$L$23,'Risk matrix'!$T$4))</f>
        <v/>
      </c>
      <c r="AF10" s="39"/>
      <c r="AG10" s="39"/>
      <c r="AH10" s="39"/>
      <c r="AI10" s="39"/>
      <c r="AJ10" s="40"/>
    </row>
    <row r="11" spans="2:36" ht="21" customHeight="1">
      <c r="B11" s="25" t="s">
        <v>14</v>
      </c>
      <c r="C11" s="26"/>
      <c r="D11" s="26"/>
      <c r="E11" s="27"/>
      <c r="F11" s="28"/>
      <c r="G11" s="29"/>
      <c r="H11" s="30"/>
      <c r="I11" s="29"/>
      <c r="J11" s="26"/>
      <c r="K11" s="31"/>
      <c r="L11" s="31"/>
      <c r="M11" s="31" t="str">
        <f>IFERROR(INDEX('Risk matrix'!$E$5:$I$9, MATCH(K11,'Risk matrix'!$D$5:$D$9,0), MATCH(L11,'Risk matrix'!$E$4:$I$4,0)), "")</f>
        <v/>
      </c>
      <c r="N11" s="32"/>
      <c r="O11" s="33"/>
      <c r="P11" s="34"/>
      <c r="Q11" s="35"/>
      <c r="R11" s="36"/>
      <c r="W11" s="95"/>
      <c r="X11" s="37" t="str">
        <f>'Risk matrix'!$S$8</f>
        <v>Very low</v>
      </c>
      <c r="Y11" s="45">
        <f>IF(COUNTIFS(K$6:K$23,'Risk matrix'!$S8,$L$6:$L$23,'Risk matrix'!$T$8)=0, "", COUNTIFS(K$6:K$23,'Risk matrix'!$S8,$L$6:$L$23,'Risk matrix'!$T$8))</f>
        <v>1</v>
      </c>
      <c r="Z11" s="45" t="str">
        <f>IF(COUNTIFS(K$6:K$23,'Risk matrix'!$S8,$L$6:$L$23,'Risk matrix'!$T$7)=0, "", COUNTIFS(K$6:K$23,'Risk matrix'!$S8,$L$6:$L$23,'Risk matrix'!$T$7))</f>
        <v/>
      </c>
      <c r="AA11" s="45" t="str">
        <f>IF(COUNTIFS(K$6:K$23,'Risk matrix'!$S8,$L$6:$L$23,'Risk matrix'!$T$6)=0, "", COUNTIFS(K$6:K$23,'Risk matrix'!$S8,$L$6:$L$23,'Risk matrix'!$T$6))</f>
        <v/>
      </c>
      <c r="AB11" s="46" t="str">
        <f>IF(COUNTIFS(K$6:K$23,'Risk matrix'!$S8,$L$6:$L$23,'Risk matrix'!$T$5)=0, "", COUNTIFS(K$6:K$23,'Risk matrix'!$S8,$L$6:$L$23,'Risk matrix'!$T$5))</f>
        <v/>
      </c>
      <c r="AC11" s="46" t="str">
        <f>IF(COUNTIFS(K$6:K$23,'Risk matrix'!$S8,$L$6:$L$23,'Risk matrix'!$T$4)=0, "", COUNTIFS(K$6:K$23,'Risk matrix'!$S8,$L$6:$L$23,'Risk matrix'!$T$4))</f>
        <v/>
      </c>
      <c r="AF11" s="39"/>
      <c r="AG11" s="39"/>
      <c r="AH11" s="39"/>
      <c r="AI11" s="39"/>
      <c r="AJ11" s="40"/>
    </row>
    <row r="12" spans="2:36" ht="21" customHeight="1">
      <c r="B12" s="25" t="s">
        <v>12</v>
      </c>
      <c r="C12" s="26"/>
      <c r="D12" s="26"/>
      <c r="E12" s="27"/>
      <c r="F12" s="28"/>
      <c r="G12" s="29"/>
      <c r="H12" s="30"/>
      <c r="I12" s="29"/>
      <c r="J12" s="26"/>
      <c r="K12" s="31"/>
      <c r="L12" s="31"/>
      <c r="M12" s="31" t="str">
        <f>IFERROR(INDEX('Risk matrix'!$E$5:$I$9, MATCH(K12,'Risk matrix'!$D$5:$D$9,0), MATCH(L12,'Risk matrix'!$E$4:$I$4,0)), "")</f>
        <v/>
      </c>
      <c r="N12" s="32"/>
      <c r="O12" s="33"/>
      <c r="P12" s="34"/>
      <c r="Q12" s="35"/>
      <c r="R12" s="36"/>
      <c r="W12" s="41"/>
      <c r="X12" s="42"/>
      <c r="Y12" s="43"/>
      <c r="Z12" s="43"/>
      <c r="AA12" s="43"/>
      <c r="AB12" s="43"/>
      <c r="AC12" s="43"/>
    </row>
    <row r="13" spans="2:36" ht="21" customHeight="1">
      <c r="B13" s="25" t="s">
        <v>13</v>
      </c>
      <c r="C13" s="26"/>
      <c r="D13" s="26"/>
      <c r="E13" s="27"/>
      <c r="F13" s="28"/>
      <c r="G13" s="29"/>
      <c r="H13" s="30"/>
      <c r="I13" s="29"/>
      <c r="J13" s="26"/>
      <c r="K13" s="31"/>
      <c r="L13" s="31"/>
      <c r="M13" s="31" t="str">
        <f>IFERROR(INDEX('Risk matrix'!$E$5:$I$9, MATCH(K13,'Risk matrix'!$D$5:$D$9,0), MATCH(L13,'Risk matrix'!$E$4:$I$4,0)), "")</f>
        <v/>
      </c>
      <c r="N13" s="32"/>
      <c r="O13" s="33"/>
      <c r="P13" s="34"/>
      <c r="Q13" s="35"/>
      <c r="R13" s="36"/>
      <c r="W13" s="41"/>
      <c r="X13" s="42"/>
      <c r="Y13" s="43"/>
      <c r="Z13" s="43"/>
      <c r="AA13" s="43"/>
      <c r="AB13" s="43"/>
      <c r="AC13" s="43"/>
    </row>
    <row r="14" spans="2:36" ht="21" customHeight="1">
      <c r="B14" s="25" t="s">
        <v>13</v>
      </c>
      <c r="C14" s="26"/>
      <c r="D14" s="26"/>
      <c r="E14" s="27"/>
      <c r="F14" s="28"/>
      <c r="G14" s="29"/>
      <c r="H14" s="30"/>
      <c r="I14" s="29"/>
      <c r="J14" s="26"/>
      <c r="K14" s="31"/>
      <c r="L14" s="31"/>
      <c r="M14" s="31" t="str">
        <f>IFERROR(INDEX('Risk matrix'!$E$5:$I$9, MATCH(K14,'Risk matrix'!$D$5:$D$9,0), MATCH(L14,'Risk matrix'!$E$4:$I$4,0)), "")</f>
        <v/>
      </c>
      <c r="N14" s="32"/>
      <c r="O14" s="33"/>
      <c r="P14" s="34"/>
      <c r="Q14" s="35"/>
      <c r="R14" s="36"/>
      <c r="W14" s="41"/>
      <c r="X14" s="42"/>
      <c r="Y14" s="43"/>
      <c r="Z14" s="43"/>
      <c r="AA14" s="43"/>
      <c r="AB14" s="43"/>
      <c r="AC14" s="43"/>
    </row>
    <row r="15" spans="2:36" ht="21" customHeight="1">
      <c r="B15" s="25" t="s">
        <v>15</v>
      </c>
      <c r="C15" s="26"/>
      <c r="D15" s="26"/>
      <c r="E15" s="27"/>
      <c r="F15" s="28"/>
      <c r="G15" s="29"/>
      <c r="H15" s="30"/>
      <c r="I15" s="29"/>
      <c r="J15" s="26"/>
      <c r="K15" s="31"/>
      <c r="L15" s="31"/>
      <c r="M15" s="31" t="str">
        <f>IFERROR(INDEX('Risk matrix'!$E$5:$I$9, MATCH(K15,'Risk matrix'!$D$5:$D$9,0), MATCH(L15,'Risk matrix'!$E$4:$I$4,0)), "")</f>
        <v/>
      </c>
      <c r="N15" s="32"/>
      <c r="O15" s="33"/>
      <c r="P15" s="34"/>
      <c r="Q15" s="35"/>
      <c r="R15" s="36"/>
      <c r="W15" s="41"/>
      <c r="X15" s="42"/>
      <c r="Y15" s="43"/>
      <c r="Z15" s="43"/>
      <c r="AA15" s="43"/>
      <c r="AB15" s="43"/>
      <c r="AC15" s="43"/>
    </row>
    <row r="16" spans="2:36" ht="21" customHeight="1">
      <c r="B16" s="25" t="s">
        <v>15</v>
      </c>
      <c r="C16" s="26"/>
      <c r="D16" s="26"/>
      <c r="E16" s="27"/>
      <c r="F16" s="28"/>
      <c r="G16" s="29"/>
      <c r="H16" s="30"/>
      <c r="I16" s="29"/>
      <c r="J16" s="26"/>
      <c r="K16" s="31"/>
      <c r="L16" s="31"/>
      <c r="M16" s="31" t="str">
        <f>IFERROR(INDEX('Risk matrix'!$E$5:$I$9, MATCH(K16,'Risk matrix'!$D$5:$D$9,0), MATCH(L16,'Risk matrix'!$E$4:$I$4,0)), "")</f>
        <v/>
      </c>
      <c r="N16" s="32"/>
      <c r="O16" s="33"/>
      <c r="P16" s="34"/>
      <c r="Q16" s="35"/>
      <c r="R16" s="36"/>
      <c r="W16" s="41"/>
      <c r="X16" s="42"/>
      <c r="Y16" s="43"/>
      <c r="Z16" s="43"/>
      <c r="AA16" s="43"/>
      <c r="AB16" s="43"/>
      <c r="AC16" s="43"/>
    </row>
    <row r="17" spans="2:18" ht="21" customHeight="1">
      <c r="B17" s="25" t="s">
        <v>14</v>
      </c>
      <c r="C17" s="26"/>
      <c r="D17" s="26"/>
      <c r="E17" s="27"/>
      <c r="F17" s="28"/>
      <c r="G17" s="29"/>
      <c r="H17" s="30"/>
      <c r="I17" s="29"/>
      <c r="J17" s="26"/>
      <c r="K17" s="31"/>
      <c r="L17" s="31"/>
      <c r="M17" s="31" t="str">
        <f>IFERROR(INDEX('Risk matrix'!$E$5:$I$9, MATCH(K17,'Risk matrix'!$D$5:$D$9,0), MATCH(L17,'Risk matrix'!$E$4:$I$4,0)), "")</f>
        <v/>
      </c>
      <c r="N17" s="32"/>
      <c r="O17" s="33"/>
      <c r="P17" s="34"/>
      <c r="Q17" s="35"/>
      <c r="R17" s="36"/>
    </row>
    <row r="18" spans="2:18" ht="21" customHeight="1">
      <c r="B18" s="25" t="s">
        <v>14</v>
      </c>
      <c r="C18" s="26"/>
      <c r="D18" s="26"/>
      <c r="E18" s="27"/>
      <c r="F18" s="28"/>
      <c r="G18" s="29"/>
      <c r="H18" s="30"/>
      <c r="I18" s="29"/>
      <c r="J18" s="26"/>
      <c r="K18" s="31"/>
      <c r="L18" s="31"/>
      <c r="M18" s="31" t="str">
        <f>IFERROR(INDEX('Risk matrix'!$E$5:$I$9, MATCH(K18,'Risk matrix'!$D$5:$D$9,0), MATCH(L18,'Risk matrix'!$E$4:$I$4,0)), "")</f>
        <v/>
      </c>
      <c r="N18" s="32"/>
      <c r="O18" s="33"/>
      <c r="P18" s="34"/>
      <c r="Q18" s="35"/>
      <c r="R18" s="36"/>
    </row>
    <row r="19" spans="2:18" ht="21" customHeight="1">
      <c r="B19" s="25" t="s">
        <v>15</v>
      </c>
      <c r="C19" s="26"/>
      <c r="D19" s="26"/>
      <c r="E19" s="27"/>
      <c r="F19" s="28"/>
      <c r="G19" s="29"/>
      <c r="H19" s="30"/>
      <c r="I19" s="29"/>
      <c r="J19" s="26"/>
      <c r="K19" s="31"/>
      <c r="L19" s="31"/>
      <c r="M19" s="31" t="str">
        <f>IFERROR(INDEX('Risk matrix'!$E$5:$I$9, MATCH(K19,'Risk matrix'!$D$5:$D$9,0), MATCH(L19,'Risk matrix'!$E$4:$I$4,0)), "")</f>
        <v/>
      </c>
      <c r="N19" s="32"/>
      <c r="O19" s="33"/>
      <c r="P19" s="34"/>
      <c r="Q19" s="35"/>
      <c r="R19" s="36"/>
    </row>
    <row r="20" spans="2:18" ht="21" customHeight="1">
      <c r="B20" s="25" t="s">
        <v>13</v>
      </c>
      <c r="C20" s="26"/>
      <c r="D20" s="26"/>
      <c r="E20" s="27"/>
      <c r="F20" s="28"/>
      <c r="G20" s="29"/>
      <c r="H20" s="30"/>
      <c r="I20" s="29"/>
      <c r="J20" s="26"/>
      <c r="K20" s="31"/>
      <c r="L20" s="31"/>
      <c r="M20" s="31" t="str">
        <f>IFERROR(INDEX('Risk matrix'!$E$5:$I$9, MATCH(K20,'Risk matrix'!$D$5:$D$9,0), MATCH(L20,'Risk matrix'!$E$4:$I$4,0)), "")</f>
        <v/>
      </c>
      <c r="N20" s="32"/>
      <c r="O20" s="33"/>
      <c r="P20" s="34"/>
      <c r="Q20" s="35"/>
      <c r="R20" s="36"/>
    </row>
    <row r="21" spans="2:18" ht="21" customHeight="1">
      <c r="B21" s="25" t="s">
        <v>15</v>
      </c>
      <c r="C21" s="26"/>
      <c r="D21" s="26"/>
      <c r="E21" s="27"/>
      <c r="F21" s="28"/>
      <c r="G21" s="29"/>
      <c r="H21" s="30"/>
      <c r="I21" s="29"/>
      <c r="J21" s="26"/>
      <c r="K21" s="31"/>
      <c r="L21" s="31"/>
      <c r="M21" s="31" t="str">
        <f>IFERROR(INDEX('Risk matrix'!$E$5:$I$9, MATCH(K21,'Risk matrix'!$D$5:$D$9,0), MATCH(L21,'Risk matrix'!$E$4:$I$4,0)), "")</f>
        <v/>
      </c>
      <c r="N21" s="32"/>
      <c r="O21" s="33"/>
      <c r="P21" s="34"/>
      <c r="Q21" s="35"/>
      <c r="R21" s="36"/>
    </row>
    <row r="22" spans="2:18" ht="21" customHeight="1">
      <c r="B22" s="25" t="s">
        <v>15</v>
      </c>
      <c r="C22" s="26"/>
      <c r="D22" s="26"/>
      <c r="E22" s="27"/>
      <c r="F22" s="28"/>
      <c r="G22" s="29"/>
      <c r="H22" s="30"/>
      <c r="I22" s="29"/>
      <c r="J22" s="26"/>
      <c r="K22" s="31"/>
      <c r="L22" s="31"/>
      <c r="M22" s="31" t="str">
        <f>IFERROR(INDEX('Risk matrix'!$E$5:$I$9, MATCH(K22,'Risk matrix'!$D$5:$D$9,0), MATCH(L22,'Risk matrix'!$E$4:$I$4,0)), "")</f>
        <v/>
      </c>
      <c r="N22" s="32"/>
      <c r="O22" s="33"/>
      <c r="P22" s="34"/>
      <c r="Q22" s="35"/>
      <c r="R22" s="36"/>
    </row>
    <row r="23" spans="2:18" ht="21" customHeight="1">
      <c r="B23" s="25" t="s">
        <v>13</v>
      </c>
      <c r="C23" s="26"/>
      <c r="D23" s="26"/>
      <c r="E23" s="27"/>
      <c r="F23" s="28"/>
      <c r="G23" s="29"/>
      <c r="H23" s="30"/>
      <c r="I23" s="29"/>
      <c r="J23" s="26"/>
      <c r="K23" s="31"/>
      <c r="L23" s="31"/>
      <c r="M23" s="31" t="str">
        <f>IFERROR(INDEX('Risk matrix'!$E$5:$I$9, MATCH(K23,'Risk matrix'!$D$5:$D$9,0), MATCH(L23,'Risk matrix'!$E$4:$I$4,0)), "")</f>
        <v/>
      </c>
      <c r="N23" s="32"/>
      <c r="O23" s="33"/>
      <c r="P23" s="34"/>
      <c r="Q23" s="35"/>
      <c r="R23" s="36"/>
    </row>
    <row r="24" spans="2:18" ht="21" customHeight="1"/>
    <row r="25" spans="2:18" ht="21" customHeight="1"/>
    <row r="26" spans="2:18" ht="21" customHeight="1"/>
    <row r="27" spans="2:18" ht="21" customHeight="1"/>
    <row r="28" spans="2:18" ht="21" customHeight="1"/>
    <row r="29" spans="2:18" ht="21" customHeight="1"/>
    <row r="30" spans="2:18" ht="21" customHeight="1"/>
    <row r="31" spans="2:18" ht="21" customHeight="1"/>
    <row r="32" spans="2: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sheetData>
  <mergeCells count="3">
    <mergeCell ref="W7:W11"/>
    <mergeCell ref="Y5:AC5"/>
    <mergeCell ref="D1:F1"/>
  </mergeCells>
  <conditionalFormatting sqref="M6:M23">
    <cfRule type="containsText" dxfId="22" priority="1" operator="containsText" text="Critical">
      <formula>NOT(ISERROR(SEARCH("Critical",M6)))</formula>
    </cfRule>
    <cfRule type="containsText" dxfId="21" priority="2" operator="containsText" text="Severe">
      <formula>NOT(ISERROR(SEARCH("Severe",M6)))</formula>
    </cfRule>
    <cfRule type="containsText" dxfId="20" priority="3" operator="containsText" text="Moderate">
      <formula>NOT(ISERROR(SEARCH("Moderate",M6)))</formula>
    </cfRule>
    <cfRule type="containsText" dxfId="19" priority="4" operator="containsText" text="Negligible">
      <formula>NOT(ISERROR(SEARCH("Negligible",M6)))</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OFFSET(Settings!$E$4,,,COUNTA(Settings!$E$4:$E$11))</xm:f>
          </x14:formula1>
          <xm:sqref>I6:I23</xm:sqref>
        </x14:dataValidation>
        <x14:dataValidation type="list" allowBlank="1" showInputMessage="1" showErrorMessage="1">
          <x14:formula1>
            <xm:f>OFFSET(Settings!$G$4,,,COUNTA(Settings!$G$4:$G$16))</xm:f>
          </x14:formula1>
          <xm:sqref>G6:G23</xm:sqref>
        </x14:dataValidation>
        <x14:dataValidation type="list" allowBlank="1" showInputMessage="1" showErrorMessage="1">
          <x14:formula1>
            <xm:f>OFFSET(Settings!$I$4,,,COUNTA(Settings!$I$4:$I$47))</xm:f>
          </x14:formula1>
          <xm:sqref>H6:H23</xm:sqref>
        </x14:dataValidation>
        <x14:dataValidation type="list" allowBlank="1" showInputMessage="1" showErrorMessage="1">
          <x14:formula1>
            <xm:f>'Risk matrix'!$T$4:$T$8</xm:f>
          </x14:formula1>
          <xm:sqref>L6:L23</xm:sqref>
        </x14:dataValidation>
        <x14:dataValidation type="list" allowBlank="1" showInputMessage="1" showErrorMessage="1">
          <x14:formula1>
            <xm:f>'Risk matrix'!$S$4:$S$8</xm:f>
          </x14:formula1>
          <xm:sqref>K6:K23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pane ySplit="1" topLeftCell="A2" activePane="bottomLeft" state="frozen"/>
      <selection pane="bottomLeft" activeCell="A2" sqref="A2"/>
    </sheetView>
  </sheetViews>
  <sheetFormatPr defaultColWidth="9.140625" defaultRowHeight="14.25"/>
  <cols>
    <col min="1" max="2" width="9.140625" style="7"/>
    <col min="3" max="3" width="4.28515625" style="7" customWidth="1"/>
    <col min="4" max="4" width="9.140625" style="7"/>
    <col min="5" max="5" width="14.85546875" style="7" customWidth="1"/>
    <col min="6" max="7" width="15.42578125" style="7" customWidth="1"/>
    <col min="8" max="8" width="14.85546875" style="7" customWidth="1"/>
    <col min="9" max="9" width="15" style="7" customWidth="1"/>
    <col min="10" max="12" width="9.140625" style="7"/>
    <col min="13" max="17" width="15.5703125" style="7" customWidth="1"/>
    <col min="18" max="18" width="9.140625" style="7" customWidth="1"/>
    <col min="19" max="19" width="15.42578125" style="7" customWidth="1"/>
    <col min="20" max="20" width="15" style="7" customWidth="1"/>
    <col min="21" max="16384" width="9.140625" style="7"/>
  </cols>
  <sheetData>
    <row r="1" spans="1:27" s="1" customFormat="1" ht="46.5" customHeight="1">
      <c r="D1" s="94" t="s">
        <v>59</v>
      </c>
      <c r="E1" s="94"/>
      <c r="F1" s="94"/>
      <c r="H1" s="92"/>
      <c r="I1" s="90"/>
      <c r="J1" s="3"/>
      <c r="K1" s="91"/>
      <c r="L1" s="4"/>
      <c r="M1" s="2"/>
      <c r="N1" s="2"/>
      <c r="O1" s="2"/>
      <c r="P1" s="2"/>
      <c r="Q1" s="2"/>
      <c r="R1" s="2"/>
      <c r="S1" s="2"/>
    </row>
    <row r="3" spans="1:27" ht="25.5" customHeight="1">
      <c r="E3" s="98" t="s">
        <v>10</v>
      </c>
      <c r="F3" s="98"/>
      <c r="G3" s="98"/>
      <c r="H3" s="98"/>
      <c r="I3" s="98"/>
      <c r="M3" s="98" t="s">
        <v>10</v>
      </c>
      <c r="N3" s="98"/>
      <c r="O3" s="98"/>
      <c r="P3" s="98"/>
      <c r="Q3" s="98"/>
      <c r="S3" s="49" t="s">
        <v>6</v>
      </c>
      <c r="T3" s="49" t="s">
        <v>10</v>
      </c>
    </row>
    <row r="4" spans="1:27" ht="39" customHeight="1">
      <c r="E4" s="50" t="s">
        <v>20</v>
      </c>
      <c r="F4" s="50" t="s">
        <v>19</v>
      </c>
      <c r="G4" s="50" t="s">
        <v>21</v>
      </c>
      <c r="H4" s="50" t="s">
        <v>22</v>
      </c>
      <c r="I4" s="50" t="s">
        <v>48</v>
      </c>
      <c r="M4" s="50" t="s">
        <v>20</v>
      </c>
      <c r="N4" s="50" t="s">
        <v>19</v>
      </c>
      <c r="O4" s="50" t="s">
        <v>21</v>
      </c>
      <c r="P4" s="50" t="s">
        <v>22</v>
      </c>
      <c r="Q4" s="50" t="s">
        <v>48</v>
      </c>
      <c r="S4" s="51" t="s">
        <v>48</v>
      </c>
      <c r="T4" s="51" t="s">
        <v>48</v>
      </c>
      <c r="W4" s="46" t="str">
        <f>IF(COUNTIFS(A$7:A$24,'Risk matrix'!#REF!,$M$7:$M$24,'Risk matrix'!$T$8)=0, "", COUNTIFS(A$7:A$24,'Risk matrix'!#REF!,$M$7:$M$24,'Risk matrix'!$T$8))</f>
        <v/>
      </c>
      <c r="X4" s="47" t="str">
        <f>IF(COUNTIFS(A$7:A$24,'Risk matrix'!#REF!,$M$7:$M$24,'Risk matrix'!$T$7)=0, "", COUNTIFS(A$7:A$24,'Risk matrix'!#REF!,$M$7:$M$24,'Risk matrix'!$T$7))</f>
        <v/>
      </c>
      <c r="Y4" s="47" t="str">
        <f>IF(COUNTIFS(A$7:A$24,'Risk matrix'!#REF!,$M$7:$M$24,'Risk matrix'!$T$6)=0, "", COUNTIFS(A$7:A$24,'Risk matrix'!#REF!,$M$7:$M$24,'Risk matrix'!$T$6))</f>
        <v/>
      </c>
      <c r="Z4" s="48" t="str">
        <f>IF(COUNTIFS(A$7:A$24,'Risk matrix'!#REF!,$M$7:$M$24,'Risk matrix'!$T$5)=0, "", COUNTIFS(A$7:A$24,'Risk matrix'!#REF!,$M$7:$M$24,'Risk matrix'!$T$5))</f>
        <v/>
      </c>
      <c r="AA4" s="48" t="str">
        <f>IF(COUNTIFS(A$7:A$24,'Risk matrix'!#REF!,$M$7:$M$24,'Risk matrix'!$T$4)=0, "", COUNTIFS(A$7:A$24,'Risk matrix'!#REF!,$M$7:$M$24,'Risk matrix'!$T$4))</f>
        <v/>
      </c>
    </row>
    <row r="5" spans="1:27" ht="51" customHeight="1">
      <c r="C5" s="99" t="s">
        <v>6</v>
      </c>
      <c r="D5" s="52" t="s">
        <v>48</v>
      </c>
      <c r="E5" s="53" t="s">
        <v>46</v>
      </c>
      <c r="F5" s="54" t="s">
        <v>47</v>
      </c>
      <c r="G5" s="54" t="s">
        <v>47</v>
      </c>
      <c r="H5" s="55" t="s">
        <v>45</v>
      </c>
      <c r="I5" s="55" t="s">
        <v>45</v>
      </c>
      <c r="K5" s="99" t="s">
        <v>6</v>
      </c>
      <c r="L5" s="52" t="s">
        <v>48</v>
      </c>
      <c r="M5" s="53">
        <v>5</v>
      </c>
      <c r="N5" s="54">
        <v>10</v>
      </c>
      <c r="O5" s="54">
        <v>15</v>
      </c>
      <c r="P5" s="55">
        <v>20</v>
      </c>
      <c r="Q5" s="56">
        <v>25</v>
      </c>
      <c r="S5" s="51" t="s">
        <v>22</v>
      </c>
      <c r="T5" s="51" t="s">
        <v>22</v>
      </c>
      <c r="W5" s="45" t="str">
        <f>IF(COUNTIFS(A$7:A$24,'Risk matrix'!#REF!,$M$7:$M$24,'Risk matrix'!$T$8)=0, "", COUNTIFS(A$7:A$24,'Risk matrix'!#REF!,$M$7:$M$24,'Risk matrix'!$T$8))</f>
        <v/>
      </c>
      <c r="X5" s="46" t="str">
        <f>IF(COUNTIFS(A$7:A$24,'Risk matrix'!#REF!,$M$7:$M$24,'Risk matrix'!$T$7)=0, "", COUNTIFS(A$7:A$24,'Risk matrix'!#REF!,$M$7:$M$24,'Risk matrix'!$T$7))</f>
        <v/>
      </c>
      <c r="Y5" s="47" t="str">
        <f>IF(COUNTIFS(A$7:A$24,'Risk matrix'!#REF!,$M$7:$M$24,'Risk matrix'!$T$6)=0, "", COUNTIFS(A$7:A$24,'Risk matrix'!#REF!,$M$7:$M$24,'Risk matrix'!$T$6))</f>
        <v/>
      </c>
      <c r="Z5" s="48" t="str">
        <f>IF(COUNTIFS(A$7:A$24,'Risk matrix'!#REF!,$M$7:$M$24,'Risk matrix'!$T$5)=0, "", COUNTIFS(A$7:A$24,'Risk matrix'!#REF!,$M$7:$M$24,'Risk matrix'!$T$5))</f>
        <v/>
      </c>
      <c r="AA5" s="48" t="str">
        <f>IF(COUNTIFS(A$7:A$24,'Risk matrix'!#REF!,$M$7:$M$24,'Risk matrix'!$T$4)=0, "", COUNTIFS(A$7:A$24,'Risk matrix'!#REF!,$M$7:$M$24,'Risk matrix'!$T$4))</f>
        <v/>
      </c>
    </row>
    <row r="6" spans="1:27" ht="51" customHeight="1">
      <c r="C6" s="99"/>
      <c r="D6" s="57" t="s">
        <v>22</v>
      </c>
      <c r="E6" s="58" t="s">
        <v>11</v>
      </c>
      <c r="F6" s="53" t="s">
        <v>46</v>
      </c>
      <c r="G6" s="54" t="s">
        <v>47</v>
      </c>
      <c r="H6" s="55" t="s">
        <v>45</v>
      </c>
      <c r="I6" s="55" t="s">
        <v>45</v>
      </c>
      <c r="K6" s="99"/>
      <c r="L6" s="57" t="s">
        <v>22</v>
      </c>
      <c r="M6" s="59">
        <v>4</v>
      </c>
      <c r="N6" s="60">
        <v>6</v>
      </c>
      <c r="O6" s="54">
        <v>12</v>
      </c>
      <c r="P6" s="61">
        <v>16</v>
      </c>
      <c r="Q6" s="62">
        <v>20</v>
      </c>
      <c r="S6" s="51" t="s">
        <v>21</v>
      </c>
      <c r="T6" s="51" t="s">
        <v>21</v>
      </c>
      <c r="W6" s="45" t="str">
        <f>IF(COUNTIFS(A$7:A$24,'Risk matrix'!$S2,$M$7:$M$24,'Risk matrix'!$T$8)=0, "", COUNTIFS(A$7:A$24,'Risk matrix'!$S2,$M$7:$M$24,'Risk matrix'!$T$8))</f>
        <v/>
      </c>
      <c r="X6" s="46" t="str">
        <f>IF(COUNTIFS(A$7:A$24,'Risk matrix'!$S2,$M$7:$M$24,'Risk matrix'!$T$7)=0, "", COUNTIFS(A$7:A$24,'Risk matrix'!$S2,$M$7:$M$24,'Risk matrix'!$T$7))</f>
        <v/>
      </c>
      <c r="Y6" s="46" t="str">
        <f>IF(COUNTIFS(A$7:A$24,'Risk matrix'!$S2,$M$7:$M$24,'Risk matrix'!$T$6)=0, "", COUNTIFS(A$7:A$24,'Risk matrix'!$S2,$M$7:$M$24,'Risk matrix'!$T$6))</f>
        <v/>
      </c>
      <c r="Z6" s="47" t="str">
        <f>IF(COUNTIFS(A$7:A$24,'Risk matrix'!$S2,$M$7:$M$24,'Risk matrix'!$T$5)=0, "", COUNTIFS(A$7:A$24,'Risk matrix'!$S2,$M$7:$M$24,'Risk matrix'!$T$5))</f>
        <v/>
      </c>
      <c r="AA6" s="48" t="str">
        <f>IF(COUNTIFS(A$7:A$24,'Risk matrix'!$S2,$M$7:$M$24,'Risk matrix'!$T$4)=0, "", COUNTIFS(A$7:A$24,'Risk matrix'!$S2,$M$7:$M$24,'Risk matrix'!$T$4))</f>
        <v/>
      </c>
    </row>
    <row r="7" spans="1:27" ht="51" customHeight="1">
      <c r="C7" s="99"/>
      <c r="D7" s="63" t="s">
        <v>21</v>
      </c>
      <c r="E7" s="58" t="s">
        <v>11</v>
      </c>
      <c r="F7" s="53" t="s">
        <v>46</v>
      </c>
      <c r="G7" s="53" t="s">
        <v>46</v>
      </c>
      <c r="H7" s="54" t="s">
        <v>47</v>
      </c>
      <c r="I7" s="55" t="s">
        <v>45</v>
      </c>
      <c r="K7" s="99"/>
      <c r="L7" s="63" t="s">
        <v>21</v>
      </c>
      <c r="M7" s="64">
        <v>3</v>
      </c>
      <c r="N7" s="65">
        <v>6</v>
      </c>
      <c r="O7" s="65">
        <v>9</v>
      </c>
      <c r="P7" s="66">
        <v>12</v>
      </c>
      <c r="Q7" s="62">
        <v>15</v>
      </c>
      <c r="S7" s="51" t="s">
        <v>19</v>
      </c>
      <c r="T7" s="51" t="s">
        <v>19</v>
      </c>
      <c r="W7" s="45" t="str">
        <f>IF(COUNTIFS(A$7:A$24,'Risk matrix'!$S3,$M$7:$M$24,'Risk matrix'!$T$8)=0, "", COUNTIFS(A$7:A$24,'Risk matrix'!$S3,$M$7:$M$24,'Risk matrix'!$T$8))</f>
        <v/>
      </c>
      <c r="X7" s="45" t="str">
        <f>IF(COUNTIFS(A$7:A$24,'Risk matrix'!$S3,$M$7:$M$24,'Risk matrix'!$T$7)=0, "", COUNTIFS(A$7:A$24,'Risk matrix'!$S3,$M$7:$M$24,'Risk matrix'!$T$7))</f>
        <v/>
      </c>
      <c r="Y7" s="46" t="str">
        <f>IF(COUNTIFS(A$7:A$24,'Risk matrix'!$S3,$M$7:$M$24,'Risk matrix'!$T$6)=0, "", COUNTIFS(A$7:A$24,'Risk matrix'!$S3,$M$7:$M$24,'Risk matrix'!$T$6))</f>
        <v/>
      </c>
      <c r="Z7" s="47" t="str">
        <f>IF(COUNTIFS(A$7:A$24,'Risk matrix'!$S3,$M$7:$M$24,'Risk matrix'!$T$5)=0, "", COUNTIFS(A$7:A$24,'Risk matrix'!$S3,$M$7:$M$24,'Risk matrix'!$T$5))</f>
        <v/>
      </c>
      <c r="AA7" s="47" t="str">
        <f>IF(COUNTIFS(A$7:A$24,'Risk matrix'!$S3,$M$7:$M$24,'Risk matrix'!$T$4)=0, "", COUNTIFS(A$7:A$24,'Risk matrix'!$S3,$M$7:$M$24,'Risk matrix'!$T$4))</f>
        <v/>
      </c>
    </row>
    <row r="8" spans="1:27" ht="51" customHeight="1">
      <c r="C8" s="99"/>
      <c r="D8" s="63" t="s">
        <v>19</v>
      </c>
      <c r="E8" s="58" t="s">
        <v>11</v>
      </c>
      <c r="F8" s="58" t="s">
        <v>11</v>
      </c>
      <c r="G8" s="53" t="s">
        <v>46</v>
      </c>
      <c r="H8" s="54" t="s">
        <v>47</v>
      </c>
      <c r="I8" s="54" t="s">
        <v>47</v>
      </c>
      <c r="K8" s="99"/>
      <c r="L8" s="63" t="s">
        <v>19</v>
      </c>
      <c r="M8" s="64">
        <v>2</v>
      </c>
      <c r="N8" s="67">
        <v>4</v>
      </c>
      <c r="O8" s="65">
        <v>6</v>
      </c>
      <c r="P8" s="66">
        <v>8</v>
      </c>
      <c r="Q8" s="68">
        <v>10</v>
      </c>
      <c r="S8" s="51" t="s">
        <v>20</v>
      </c>
      <c r="T8" s="51" t="s">
        <v>20</v>
      </c>
      <c r="W8" s="45" t="str">
        <f>IF(COUNTIFS(A$7:A$24,'Risk matrix'!$S4,$M$7:$M$24,'Risk matrix'!$T$8)=0, "", COUNTIFS(A$7:A$24,'Risk matrix'!$S4,$M$7:$M$24,'Risk matrix'!$T$8))</f>
        <v/>
      </c>
      <c r="X8" s="45" t="str">
        <f>IF(COUNTIFS(A$7:A$24,'Risk matrix'!$S4,$M$7:$M$24,'Risk matrix'!$T$7)=0, "", COUNTIFS(A$7:A$24,'Risk matrix'!$S4,$M$7:$M$24,'Risk matrix'!$T$7))</f>
        <v/>
      </c>
      <c r="Y8" s="45" t="str">
        <f>IF(COUNTIFS(A$7:A$24,'Risk matrix'!$S4,$M$7:$M$24,'Risk matrix'!$T$6)=0, "", COUNTIFS(A$7:A$24,'Risk matrix'!$S4,$M$7:$M$24,'Risk matrix'!$T$6))</f>
        <v/>
      </c>
      <c r="Z8" s="46" t="str">
        <f>IF(COUNTIFS(A$7:A$24,'Risk matrix'!$S4,$M$7:$M$24,'Risk matrix'!$T$5)=0, "", COUNTIFS(A$7:A$24,'Risk matrix'!$S4,$M$7:$M$24,'Risk matrix'!$T$5))</f>
        <v/>
      </c>
      <c r="AA8" s="46" t="str">
        <f>IF(COUNTIFS(A$7:A$24,'Risk matrix'!$S4,$M$7:$M$24,'Risk matrix'!$T$4)=0, "", COUNTIFS(A$7:A$24,'Risk matrix'!$S4,$M$7:$M$24,'Risk matrix'!$T$4))</f>
        <v/>
      </c>
    </row>
    <row r="9" spans="1:27" ht="51" customHeight="1">
      <c r="C9" s="99"/>
      <c r="D9" s="63" t="s">
        <v>20</v>
      </c>
      <c r="E9" s="58" t="s">
        <v>11</v>
      </c>
      <c r="F9" s="58" t="s">
        <v>11</v>
      </c>
      <c r="G9" s="58" t="s">
        <v>11</v>
      </c>
      <c r="H9" s="53" t="s">
        <v>46</v>
      </c>
      <c r="I9" s="53" t="s">
        <v>46</v>
      </c>
      <c r="K9" s="99"/>
      <c r="L9" s="63" t="s">
        <v>20</v>
      </c>
      <c r="M9" s="58">
        <v>1</v>
      </c>
      <c r="N9" s="69">
        <v>2</v>
      </c>
      <c r="O9" s="69">
        <v>3</v>
      </c>
      <c r="P9" s="70">
        <v>4</v>
      </c>
      <c r="Q9" s="71">
        <v>5</v>
      </c>
    </row>
    <row r="10" spans="1:27">
      <c r="A10" s="72"/>
    </row>
    <row r="11" spans="1:27" ht="21" customHeight="1">
      <c r="A11" s="72"/>
    </row>
    <row r="12" spans="1:27" ht="21" customHeight="1">
      <c r="A12" s="72"/>
    </row>
    <row r="13" spans="1:27" ht="21" customHeight="1">
      <c r="A13" s="72"/>
    </row>
    <row r="14" spans="1:27" ht="21" customHeight="1">
      <c r="A14" s="72"/>
    </row>
    <row r="15" spans="1:27" ht="21" customHeight="1">
      <c r="A15" s="72"/>
    </row>
    <row r="16" spans="1:27">
      <c r="A16" s="72"/>
    </row>
    <row r="17" spans="1:1">
      <c r="A17" s="72"/>
    </row>
  </sheetData>
  <mergeCells count="4">
    <mergeCell ref="M3:Q3"/>
    <mergeCell ref="K5:K9"/>
    <mergeCell ref="E3:I3"/>
    <mergeCell ref="C5:C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7"/>
  <sheetViews>
    <sheetView workbookViewId="0">
      <pane ySplit="1" topLeftCell="A2" activePane="bottomLeft" state="frozen"/>
      <selection pane="bottomLeft"/>
    </sheetView>
  </sheetViews>
  <sheetFormatPr defaultColWidth="9.140625" defaultRowHeight="14.25"/>
  <cols>
    <col min="1" max="1" width="9.140625" style="7"/>
    <col min="2" max="2" width="21.5703125" style="7" customWidth="1"/>
    <col min="3" max="3" width="27.5703125" style="7" customWidth="1"/>
    <col min="4" max="4" width="9.140625" style="7"/>
    <col min="5" max="5" width="13.85546875" style="7" customWidth="1"/>
    <col min="6" max="6" width="9.140625" style="7"/>
    <col min="7" max="7" width="18.7109375" style="7" customWidth="1"/>
    <col min="8" max="8" width="9.140625" style="7"/>
    <col min="9" max="9" width="18.28515625" style="7" customWidth="1"/>
    <col min="10" max="16384" width="9.140625" style="7"/>
  </cols>
  <sheetData>
    <row r="1" spans="2:19" s="1" customFormat="1" ht="46.5" customHeight="1">
      <c r="C1" s="93" t="s">
        <v>58</v>
      </c>
      <c r="D1" s="93"/>
      <c r="E1" s="93"/>
      <c r="F1" s="93"/>
      <c r="H1" s="92"/>
      <c r="I1" s="90"/>
      <c r="J1" s="3"/>
      <c r="K1" s="91"/>
      <c r="L1" s="4"/>
      <c r="M1" s="2"/>
      <c r="N1" s="2"/>
      <c r="O1" s="2"/>
      <c r="P1" s="2"/>
      <c r="Q1" s="2"/>
      <c r="R1" s="2"/>
      <c r="S1" s="2"/>
    </row>
    <row r="3" spans="2:19" ht="19.5" customHeight="1">
      <c r="B3" s="73" t="s">
        <v>0</v>
      </c>
      <c r="C3" s="74" t="s">
        <v>18</v>
      </c>
      <c r="E3" s="75" t="s">
        <v>25</v>
      </c>
      <c r="G3" s="75" t="s">
        <v>53</v>
      </c>
      <c r="I3" s="75" t="s">
        <v>3</v>
      </c>
    </row>
    <row r="4" spans="2:19" ht="19.5" customHeight="1">
      <c r="B4" s="79" t="s">
        <v>12</v>
      </c>
      <c r="C4" s="80">
        <v>1000000</v>
      </c>
      <c r="E4" s="85" t="s">
        <v>26</v>
      </c>
      <c r="G4" s="51" t="s">
        <v>23</v>
      </c>
      <c r="I4" s="89" t="s">
        <v>38</v>
      </c>
    </row>
    <row r="5" spans="2:19" ht="19.5" customHeight="1">
      <c r="B5" s="81" t="s">
        <v>13</v>
      </c>
      <c r="C5" s="82">
        <v>40000</v>
      </c>
      <c r="E5" s="87" t="s">
        <v>27</v>
      </c>
      <c r="G5" s="51" t="s">
        <v>31</v>
      </c>
      <c r="I5" s="89" t="s">
        <v>39</v>
      </c>
    </row>
    <row r="6" spans="2:19" ht="19.5" customHeight="1">
      <c r="B6" s="81" t="s">
        <v>15</v>
      </c>
      <c r="C6" s="82">
        <v>6000</v>
      </c>
      <c r="E6" s="87" t="s">
        <v>28</v>
      </c>
      <c r="G6" s="51" t="s">
        <v>32</v>
      </c>
      <c r="I6" s="89" t="s">
        <v>40</v>
      </c>
    </row>
    <row r="7" spans="2:19" ht="19.5" customHeight="1">
      <c r="B7" s="83" t="s">
        <v>14</v>
      </c>
      <c r="C7" s="84">
        <v>23000</v>
      </c>
      <c r="E7" s="87" t="s">
        <v>29</v>
      </c>
      <c r="G7" s="51" t="s">
        <v>33</v>
      </c>
      <c r="I7" s="89" t="s">
        <v>41</v>
      </c>
    </row>
    <row r="8" spans="2:19" ht="19.5" customHeight="1">
      <c r="E8" s="87" t="s">
        <v>30</v>
      </c>
      <c r="G8" s="51" t="s">
        <v>34</v>
      </c>
      <c r="I8" s="89" t="s">
        <v>42</v>
      </c>
    </row>
    <row r="9" spans="2:19" ht="19.5" customHeight="1">
      <c r="E9" s="87"/>
      <c r="G9" s="51" t="s">
        <v>35</v>
      </c>
      <c r="I9" s="89"/>
    </row>
    <row r="10" spans="2:19" ht="19.5" customHeight="1">
      <c r="B10" s="76" t="s">
        <v>51</v>
      </c>
      <c r="C10" s="85" t="s">
        <v>54</v>
      </c>
      <c r="E10" s="87"/>
      <c r="G10" s="51" t="s">
        <v>36</v>
      </c>
      <c r="I10" s="89"/>
    </row>
    <row r="11" spans="2:19" ht="19.5" customHeight="1">
      <c r="B11" s="77" t="s">
        <v>52</v>
      </c>
      <c r="C11" s="86">
        <v>45292</v>
      </c>
      <c r="E11" s="88"/>
      <c r="G11" s="51" t="s">
        <v>37</v>
      </c>
      <c r="I11" s="89"/>
    </row>
    <row r="12" spans="2:19" ht="20.25" customHeight="1">
      <c r="B12" s="78"/>
      <c r="G12" s="89"/>
      <c r="I12" s="89"/>
    </row>
    <row r="13" spans="2:19" ht="20.25" customHeight="1">
      <c r="G13" s="89"/>
      <c r="I13" s="89"/>
    </row>
    <row r="14" spans="2:19" ht="20.25" customHeight="1">
      <c r="G14" s="89"/>
      <c r="I14" s="89"/>
    </row>
    <row r="15" spans="2:19" ht="20.25" customHeight="1">
      <c r="G15" s="89"/>
      <c r="I15" s="89"/>
    </row>
    <row r="16" spans="2:19" ht="20.25" customHeight="1">
      <c r="G16" s="89"/>
      <c r="I16" s="89"/>
    </row>
    <row r="17" spans="9:9" ht="20.25" customHeight="1">
      <c r="I17" s="89"/>
    </row>
    <row r="18" spans="9:9" ht="20.25" customHeight="1">
      <c r="I18" s="89"/>
    </row>
    <row r="19" spans="9:9" ht="20.25" customHeight="1">
      <c r="I19" s="89"/>
    </row>
    <row r="20" spans="9:9" ht="20.25" customHeight="1">
      <c r="I20" s="89"/>
    </row>
    <row r="21" spans="9:9" ht="20.25" customHeight="1">
      <c r="I21" s="89"/>
    </row>
    <row r="22" spans="9:9" ht="20.25" customHeight="1">
      <c r="I22" s="89"/>
    </row>
    <row r="23" spans="9:9" ht="20.25" customHeight="1">
      <c r="I23" s="89"/>
    </row>
    <row r="24" spans="9:9" ht="20.25" customHeight="1">
      <c r="I24" s="89"/>
    </row>
    <row r="25" spans="9:9" ht="20.25" customHeight="1">
      <c r="I25" s="89"/>
    </row>
    <row r="26" spans="9:9" ht="20.25" customHeight="1">
      <c r="I26" s="89"/>
    </row>
    <row r="27" spans="9:9" ht="20.25" customHeight="1">
      <c r="I27" s="89"/>
    </row>
    <row r="28" spans="9:9" ht="20.25" customHeight="1">
      <c r="I28" s="89"/>
    </row>
    <row r="29" spans="9:9" ht="20.25" customHeight="1">
      <c r="I29" s="89"/>
    </row>
    <row r="30" spans="9:9" ht="20.25" customHeight="1">
      <c r="I30" s="89"/>
    </row>
    <row r="31" spans="9:9" ht="20.25" customHeight="1">
      <c r="I31" s="89"/>
    </row>
    <row r="32" spans="9:9" ht="20.25" customHeight="1">
      <c r="I32" s="89"/>
    </row>
    <row r="33" spans="9:9" ht="20.25" customHeight="1">
      <c r="I33" s="89"/>
    </row>
    <row r="34" spans="9:9" ht="20.25" customHeight="1">
      <c r="I34" s="89"/>
    </row>
    <row r="35" spans="9:9" ht="20.25" customHeight="1">
      <c r="I35" s="89"/>
    </row>
    <row r="36" spans="9:9" ht="20.25" customHeight="1">
      <c r="I36" s="89"/>
    </row>
    <row r="37" spans="9:9" ht="20.25" customHeight="1">
      <c r="I37" s="89"/>
    </row>
    <row r="38" spans="9:9" ht="20.25" customHeight="1">
      <c r="I38" s="89"/>
    </row>
    <row r="39" spans="9:9" ht="20.25" customHeight="1">
      <c r="I39" s="89"/>
    </row>
    <row r="40" spans="9:9" ht="20.25" customHeight="1">
      <c r="I40" s="89"/>
    </row>
    <row r="41" spans="9:9" ht="20.25" customHeight="1">
      <c r="I41" s="89"/>
    </row>
    <row r="42" spans="9:9" ht="20.25" customHeight="1">
      <c r="I42" s="89"/>
    </row>
    <row r="43" spans="9:9" ht="20.25" customHeight="1">
      <c r="I43" s="89"/>
    </row>
    <row r="44" spans="9:9" ht="20.25" customHeight="1">
      <c r="I44" s="89"/>
    </row>
    <row r="45" spans="9:9" ht="20.25" customHeight="1">
      <c r="I45" s="89"/>
    </row>
    <row r="46" spans="9:9" ht="20.25" customHeight="1">
      <c r="I46" s="89"/>
    </row>
    <row r="47" spans="9:9" ht="20.25" customHeight="1">
      <c r="I47" s="89"/>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S1"/>
  <sheetViews>
    <sheetView showGridLines="0" workbookViewId="0">
      <pane ySplit="1" topLeftCell="A2" activePane="bottomLeft" state="frozen"/>
      <selection pane="bottomLeft" activeCell="A2" sqref="A2"/>
    </sheetView>
  </sheetViews>
  <sheetFormatPr defaultRowHeight="15"/>
  <sheetData>
    <row r="1" spans="4:19" s="1" customFormat="1" ht="46.5" customHeight="1">
      <c r="D1" s="93" t="s">
        <v>57</v>
      </c>
      <c r="E1" s="93"/>
      <c r="F1" s="93"/>
      <c r="H1" s="92"/>
      <c r="I1" s="90"/>
      <c r="J1" s="3"/>
      <c r="K1" s="91"/>
      <c r="L1" s="4"/>
      <c r="M1" s="2"/>
      <c r="N1" s="2"/>
      <c r="O1" s="2"/>
      <c r="P1" s="2"/>
      <c r="Q1" s="2"/>
      <c r="R1" s="2"/>
      <c r="S1" s="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Risk management</vt:lpstr>
      <vt:lpstr>Risk matrix</vt:lpstr>
      <vt:lpstr>Settings</vt:lpstr>
      <vt:lpstr>Disclaimer</vt:lpstr>
      <vt:lpstr>probability</vt:lpstr>
      <vt:lpstr>risk_rate</vt:lpstr>
      <vt:lpstr>severity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2024-03-25T12:52:31Z</dcterms:modified>
</cp:coreProperties>
</file>