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bookViews>
    <workbookView xWindow="240" yWindow="105" windowWidth="14805" windowHeight="8010" tabRatio="349"/>
  </bookViews>
  <sheets>
    <sheet name="Sheet1" sheetId="1" r:id="rId1"/>
    <sheet name="Settings" sheetId="2" r:id="rId2"/>
    <sheet name="Help" sheetId="3" r:id="rId3"/>
    <sheet name="Disclaimer" sheetId="4" r:id="rId4"/>
  </sheets>
  <definedNames>
    <definedName name="planned_budget">Sheet1!$H1</definedName>
    <definedName name="task">Sheet1!$D1</definedName>
  </definedNames>
  <calcPr calcId="144525"/>
</workbook>
</file>

<file path=xl/calcChain.xml><?xml version="1.0" encoding="utf-8"?>
<calcChain xmlns="http://schemas.openxmlformats.org/spreadsheetml/2006/main">
  <c r="L6" i="1" l="1"/>
  <c r="L7" i="1"/>
  <c r="L8" i="1"/>
  <c r="L9" i="1"/>
  <c r="L10" i="1"/>
  <c r="L11" i="1"/>
  <c r="L12" i="1"/>
  <c r="L13" i="1"/>
  <c r="L14" i="1"/>
  <c r="L15" i="1"/>
  <c r="L16" i="1"/>
  <c r="L5" i="1"/>
  <c r="R1" i="1" l="1"/>
  <c r="P1" i="1"/>
  <c r="D4" i="2" l="1"/>
  <c r="G6" i="1"/>
  <c r="R6" i="1" s="1"/>
  <c r="S6" i="1" s="1"/>
  <c r="Q6" i="1"/>
  <c r="Q7" i="1"/>
  <c r="Q8" i="1"/>
  <c r="Q9" i="1"/>
  <c r="Q10" i="1"/>
  <c r="Q11" i="1"/>
  <c r="Q12" i="1"/>
  <c r="Q13" i="1"/>
  <c r="Q14" i="1"/>
  <c r="Q15" i="1"/>
  <c r="Q16" i="1"/>
  <c r="Q5" i="1"/>
  <c r="O16" i="1"/>
  <c r="O15" i="1"/>
  <c r="O14" i="1"/>
  <c r="O13" i="1"/>
  <c r="O12" i="1"/>
  <c r="O11" i="1"/>
  <c r="O10" i="1"/>
  <c r="O9" i="1"/>
  <c r="O8" i="1"/>
  <c r="O7" i="1"/>
  <c r="O6" i="1"/>
  <c r="O5" i="1"/>
  <c r="G7" i="1"/>
  <c r="G8" i="1"/>
  <c r="G9" i="1"/>
  <c r="G10" i="1"/>
  <c r="G11" i="1"/>
  <c r="R11" i="1" s="1"/>
  <c r="S11" i="1" s="1"/>
  <c r="G12" i="1"/>
  <c r="R12" i="1" s="1"/>
  <c r="S12" i="1" s="1"/>
  <c r="G13" i="1"/>
  <c r="R13" i="1" s="1"/>
  <c r="S13" i="1" s="1"/>
  <c r="G14" i="1"/>
  <c r="R14" i="1" s="1"/>
  <c r="S14" i="1" s="1"/>
  <c r="G15" i="1"/>
  <c r="R15" i="1" s="1"/>
  <c r="S15" i="1" s="1"/>
  <c r="G16" i="1"/>
  <c r="G5" i="1"/>
  <c r="R7" i="1" l="1"/>
  <c r="S7" i="1" s="1"/>
  <c r="R16" i="1"/>
  <c r="S16" i="1" s="1"/>
  <c r="R9" i="1"/>
  <c r="S9" i="1" s="1"/>
  <c r="R8" i="1"/>
  <c r="S8" i="1" s="1"/>
  <c r="R5" i="1"/>
  <c r="S5" i="1" s="1"/>
  <c r="R10" i="1"/>
  <c r="S10" i="1" s="1"/>
</calcChain>
</file>

<file path=xl/comments1.xml><?xml version="1.0" encoding="utf-8"?>
<comments xmlns="http://schemas.openxmlformats.org/spreadsheetml/2006/main">
  <authors>
    <author>Author</author>
  </authors>
  <commentList>
    <comment ref="D4" authorId="0">
      <text>
        <r>
          <rPr>
            <sz val="9"/>
            <color indexed="81"/>
            <rFont val="Tahoma"/>
            <family val="2"/>
          </rPr>
          <t>Once you fille out these gray columns with your original project plan timeline, these dates should not change until the end of your project</t>
        </r>
      </text>
    </comment>
    <comment ref="L4" authorId="0">
      <text>
        <r>
          <rPr>
            <sz val="9"/>
            <color indexed="81"/>
            <rFont val="Tahoma"/>
            <family val="2"/>
          </rPr>
          <t>After you've filled out your planned timeline data, please continue using only the white colums with the dark border around them to update your project timeline information.</t>
        </r>
      </text>
    </comment>
    <comment ref="Q4" authorId="0">
      <text>
        <r>
          <rPr>
            <b/>
            <sz val="9"/>
            <color indexed="81"/>
            <rFont val="Tahoma"/>
            <family val="2"/>
          </rPr>
          <t xml:space="preserve">Do NOT write anything in these gray columns! </t>
        </r>
        <r>
          <rPr>
            <sz val="9"/>
            <color indexed="81"/>
            <rFont val="Tahoma"/>
            <family val="2"/>
          </rPr>
          <t>They are filled with formulae from which the timeline draws information. These gray columns will automatically update once you update your Actual timeline data</t>
        </r>
      </text>
    </comment>
  </commentList>
</comments>
</file>

<file path=xl/sharedStrings.xml><?xml version="1.0" encoding="utf-8"?>
<sst xmlns="http://schemas.openxmlformats.org/spreadsheetml/2006/main" count="44" uniqueCount="43">
  <si>
    <t>Project Timeline Template</t>
  </si>
  <si>
    <t>Planned timeline</t>
  </si>
  <si>
    <t>Actual timeline</t>
  </si>
  <si>
    <t>Task</t>
  </si>
  <si>
    <t>Task2</t>
  </si>
  <si>
    <t>Task4</t>
  </si>
  <si>
    <t>Task5</t>
  </si>
  <si>
    <t>Task6</t>
  </si>
  <si>
    <t>Task7</t>
  </si>
  <si>
    <t>Task8</t>
  </si>
  <si>
    <t>Task9</t>
  </si>
  <si>
    <t>Task10</t>
  </si>
  <si>
    <t>Task11</t>
  </si>
  <si>
    <t>Task12</t>
  </si>
  <si>
    <t>Holidays</t>
  </si>
  <si>
    <t>Select timeline:</t>
  </si>
  <si>
    <t xml:space="preserve"> Total No. of days</t>
  </si>
  <si>
    <t>Chart title:</t>
  </si>
  <si>
    <t>% Progress</t>
  </si>
  <si>
    <t>Days comleted</t>
  </si>
  <si>
    <t>Actual work days</t>
  </si>
  <si>
    <t>Actual start date</t>
  </si>
  <si>
    <t>Planned start date</t>
  </si>
  <si>
    <t>Planned work days</t>
  </si>
  <si>
    <t>Planned end date</t>
  </si>
  <si>
    <t>Actual end date</t>
  </si>
  <si>
    <t>Timeline chart start date</t>
  </si>
  <si>
    <t>Project manager</t>
  </si>
  <si>
    <t>Andrew S</t>
  </si>
  <si>
    <t>Start date</t>
  </si>
  <si>
    <t>Project manager:</t>
  </si>
  <si>
    <t>Project start:</t>
  </si>
  <si>
    <t>Column2</t>
  </si>
  <si>
    <t>Column3</t>
  </si>
  <si>
    <t>Column4</t>
  </si>
  <si>
    <t>Planned Budget</t>
  </si>
  <si>
    <t>Actual cost</t>
  </si>
  <si>
    <t>Website design</t>
  </si>
  <si>
    <t>On-page SEO</t>
  </si>
  <si>
    <t>New landing page</t>
  </si>
  <si>
    <t>Settings</t>
  </si>
  <si>
    <t>Help: How to use and customize this template</t>
  </si>
  <si>
    <t>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</si>
</sst>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yy;@"/>
    <numFmt numFmtId="165" formatCode="&quot;$&quot;#,##0"/>
  </numFmts>
  <fonts count="9">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Inter"/>
    </font>
    <font>
      <sz val="11"/>
      <color theme="0" tint="-4.9989318521683403E-2"/>
      <name val="Inter"/>
    </font>
    <font>
      <b/>
      <sz val="11"/>
      <color theme="0" tint="-4.9989318521683403E-2"/>
      <name val="Inter"/>
    </font>
    <font>
      <b/>
      <sz val="26"/>
      <color rgb="FF4E8AFF"/>
      <name val="Inter"/>
    </font>
    <font>
      <b/>
      <sz val="11"/>
      <color theme="2" tint="-0.249977111117893"/>
      <name val="Inter"/>
    </font>
  </fonts>
  <fills count="9">
    <fill>
      <patternFill patternType="none"/>
    </fill>
    <fill>
      <patternFill patternType="gray125"/>
    </fill>
    <fill>
      <patternFill patternType="solid">
        <fgColor theme="2" tint="-0.89999084444715716"/>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4E8AFF"/>
        <bgColor indexed="64"/>
      </patternFill>
    </fill>
    <fill>
      <patternFill patternType="solid">
        <fgColor rgb="FF81ABFF"/>
        <bgColor indexed="64"/>
      </patternFill>
    </fill>
    <fill>
      <patternFill patternType="solid">
        <fgColor rgb="FFCCDCFB"/>
        <bgColor indexed="64"/>
      </patternFill>
    </fill>
  </fills>
  <borders count="26">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medium">
        <color indexed="64"/>
      </bottom>
      <diagonal/>
    </border>
    <border>
      <left/>
      <right style="thin">
        <color theme="0"/>
      </right>
      <top/>
      <bottom style="thin">
        <color theme="0"/>
      </bottom>
      <diagonal/>
    </border>
    <border>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theme="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65">
    <xf numFmtId="0" fontId="0" fillId="0" borderId="0" xfId="0"/>
    <xf numFmtId="0" fontId="4" fillId="2" borderId="0" xfId="0" applyFont="1" applyFill="1"/>
    <xf numFmtId="0" fontId="5" fillId="2" borderId="0" xfId="0" applyFont="1" applyFill="1" applyAlignment="1">
      <alignment horizontal="left" vertical="center"/>
    </xf>
    <xf numFmtId="164" fontId="5" fillId="2" borderId="0" xfId="0" applyNumberFormat="1" applyFont="1" applyFill="1" applyAlignment="1">
      <alignment horizontal="left" vertical="center"/>
    </xf>
    <xf numFmtId="0" fontId="4" fillId="0" borderId="0" xfId="0" applyFont="1"/>
    <xf numFmtId="0" fontId="6" fillId="2" borderId="0" xfId="0" applyFont="1" applyFill="1" applyBorder="1" applyAlignment="1">
      <alignment horizontal="center" vertical="center"/>
    </xf>
    <xf numFmtId="0" fontId="6" fillId="0" borderId="0" xfId="0" applyFont="1" applyFill="1" applyBorder="1" applyAlignment="1">
      <alignment vertical="center"/>
    </xf>
    <xf numFmtId="0" fontId="6" fillId="6" borderId="13" xfId="0" applyFont="1" applyFill="1" applyBorder="1" applyAlignment="1">
      <alignment horizontal="left" vertical="center" wrapText="1"/>
    </xf>
    <xf numFmtId="0" fontId="6" fillId="6" borderId="15"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6" borderId="20" xfId="0" applyFont="1" applyFill="1" applyBorder="1" applyAlignment="1">
      <alignment horizontal="left" vertical="center" wrapText="1"/>
    </xf>
    <xf numFmtId="0" fontId="6" fillId="6" borderId="21"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4" borderId="8" xfId="0" applyFont="1" applyFill="1" applyBorder="1" applyAlignment="1">
      <alignment horizontal="left" indent="1"/>
    </xf>
    <xf numFmtId="14" fontId="4" fillId="4" borderId="1" xfId="0" applyNumberFormat="1" applyFont="1" applyFill="1" applyBorder="1"/>
    <xf numFmtId="0" fontId="4" fillId="4" borderId="1" xfId="0" applyFont="1" applyFill="1" applyBorder="1"/>
    <xf numFmtId="165" fontId="4" fillId="4" borderId="1" xfId="0" applyNumberFormat="1" applyFont="1" applyFill="1" applyBorder="1" applyAlignment="1">
      <alignment horizontal="right" indent="1"/>
    </xf>
    <xf numFmtId="14" fontId="4" fillId="4" borderId="16" xfId="0" applyNumberFormat="1" applyFont="1" applyFill="1" applyBorder="1"/>
    <xf numFmtId="0" fontId="4" fillId="0" borderId="20" xfId="0" applyFont="1" applyFill="1" applyBorder="1" applyAlignment="1">
      <alignment horizontal="left" indent="1"/>
    </xf>
    <xf numFmtId="14" fontId="4" fillId="0" borderId="0" xfId="0" applyNumberFormat="1" applyFont="1" applyFill="1" applyBorder="1"/>
    <xf numFmtId="0" fontId="4" fillId="0" borderId="0" xfId="0" applyFont="1" applyFill="1" applyBorder="1"/>
    <xf numFmtId="165" fontId="4" fillId="0" borderId="22" xfId="0" applyNumberFormat="1" applyFont="1" applyFill="1" applyBorder="1" applyAlignment="1">
      <alignment horizontal="right" indent="1"/>
    </xf>
    <xf numFmtId="9" fontId="4" fillId="0" borderId="10" xfId="1" applyFont="1" applyFill="1" applyBorder="1"/>
    <xf numFmtId="0" fontId="4" fillId="0" borderId="0" xfId="0" applyNumberFormat="1" applyFont="1" applyFill="1" applyBorder="1"/>
    <xf numFmtId="14" fontId="4" fillId="4" borderId="0" xfId="0" applyNumberFormat="1" applyFont="1" applyFill="1" applyBorder="1"/>
    <xf numFmtId="165" fontId="4" fillId="0" borderId="21" xfId="0" applyNumberFormat="1" applyFont="1" applyFill="1" applyBorder="1" applyAlignment="1">
      <alignment horizontal="right" indent="1"/>
    </xf>
    <xf numFmtId="9" fontId="4" fillId="0" borderId="11" xfId="1" applyFont="1" applyFill="1" applyBorder="1"/>
    <xf numFmtId="0" fontId="4" fillId="4" borderId="14" xfId="0" applyFont="1" applyFill="1" applyBorder="1" applyAlignment="1">
      <alignment horizontal="left" indent="1"/>
    </xf>
    <xf numFmtId="0" fontId="4" fillId="0" borderId="23" xfId="0" applyFont="1" applyFill="1" applyBorder="1" applyAlignment="1">
      <alignment horizontal="left" indent="1"/>
    </xf>
    <xf numFmtId="14" fontId="4" fillId="0" borderId="24" xfId="0" applyNumberFormat="1" applyFont="1" applyFill="1" applyBorder="1"/>
    <xf numFmtId="0" fontId="4" fillId="0" borderId="24" xfId="0" applyFont="1" applyFill="1" applyBorder="1"/>
    <xf numFmtId="165" fontId="4" fillId="0" borderId="25" xfId="0" applyNumberFormat="1" applyFont="1" applyFill="1" applyBorder="1" applyAlignment="1">
      <alignment horizontal="right" indent="1"/>
    </xf>
    <xf numFmtId="9" fontId="4" fillId="0" borderId="12" xfId="1" applyFont="1" applyFill="1" applyBorder="1"/>
    <xf numFmtId="0" fontId="4" fillId="0" borderId="0" xfId="0" applyFont="1" applyBorder="1"/>
    <xf numFmtId="0" fontId="6" fillId="2" borderId="0" xfId="0" applyFont="1" applyFill="1" applyAlignment="1">
      <alignment horizontal="center" vertical="center"/>
    </xf>
    <xf numFmtId="0" fontId="6" fillId="6" borderId="0" xfId="0" applyFont="1" applyFill="1" applyAlignment="1">
      <alignment horizontal="center" vertical="center"/>
    </xf>
    <xf numFmtId="0" fontId="8" fillId="2" borderId="0" xfId="0" applyFont="1" applyFill="1" applyAlignment="1">
      <alignment horizontal="center" vertical="center"/>
    </xf>
    <xf numFmtId="0" fontId="6" fillId="7" borderId="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2" xfId="0" applyFont="1" applyFill="1" applyBorder="1" applyAlignment="1">
      <alignment horizontal="center" vertical="center" wrapText="1"/>
    </xf>
    <xf numFmtId="14" fontId="4" fillId="8" borderId="8" xfId="0" applyNumberFormat="1" applyFont="1" applyFill="1" applyBorder="1"/>
    <xf numFmtId="0" fontId="4" fillId="8" borderId="1"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5" xfId="0" applyFont="1" applyFill="1" applyBorder="1" applyAlignment="1">
      <alignment horizontal="center" vertical="center"/>
    </xf>
    <xf numFmtId="0" fontId="4" fillId="0" borderId="0" xfId="0" applyFont="1" applyFill="1"/>
    <xf numFmtId="0" fontId="6" fillId="6" borderId="0" xfId="0" applyFont="1" applyFill="1" applyAlignment="1">
      <alignment horizontal="center" vertical="center" wrapText="1"/>
    </xf>
    <xf numFmtId="0" fontId="6" fillId="0" borderId="0" xfId="0" applyFont="1" applyFill="1" applyAlignment="1">
      <alignment horizontal="center" vertical="center" wrapText="1"/>
    </xf>
    <xf numFmtId="0" fontId="6" fillId="6" borderId="13" xfId="0" applyFont="1" applyFill="1" applyBorder="1" applyAlignment="1">
      <alignment horizontal="left" vertical="center"/>
    </xf>
    <xf numFmtId="14" fontId="4" fillId="8" borderId="1" xfId="0" applyNumberFormat="1" applyFont="1" applyFill="1" applyBorder="1"/>
    <xf numFmtId="0" fontId="6" fillId="6" borderId="14" xfId="0" applyFont="1" applyFill="1" applyBorder="1" applyAlignment="1">
      <alignment horizontal="left" vertical="center"/>
    </xf>
    <xf numFmtId="14" fontId="4" fillId="8" borderId="5" xfId="0" applyNumberFormat="1" applyFont="1" applyFill="1" applyBorder="1" applyAlignment="1">
      <alignment horizontal="center" vertical="center"/>
    </xf>
    <xf numFmtId="0" fontId="4" fillId="8" borderId="1" xfId="0" applyFont="1" applyFill="1" applyBorder="1"/>
    <xf numFmtId="0" fontId="7" fillId="2" borderId="0" xfId="0" applyFont="1" applyFill="1" applyAlignment="1">
      <alignmen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7" fillId="2" borderId="0" xfId="0" applyFont="1" applyFill="1" applyAlignment="1">
      <alignment horizontal="left" vertical="center" indent="14"/>
    </xf>
  </cellXfs>
  <cellStyles count="2">
    <cellStyle name="Normal" xfId="0" builtinId="0"/>
    <cellStyle name="Percent" xfId="1" builtinId="5"/>
  </cellStyles>
  <dxfs count="20">
    <dxf>
      <font>
        <b val="0"/>
        <i val="0"/>
        <strike val="0"/>
        <condense val="0"/>
        <extend val="0"/>
        <outline val="0"/>
        <shadow val="0"/>
        <u val="none"/>
        <vertAlign val="baseline"/>
        <sz val="11"/>
        <color theme="1"/>
        <name val="Inter"/>
        <scheme val="none"/>
      </font>
      <fill>
        <patternFill patternType="none">
          <fgColor indexed="64"/>
          <bgColor auto="1"/>
        </patternFill>
      </fill>
      <border diagonalUp="0" diagonalDown="0" outline="0">
        <left style="medium">
          <color indexed="64"/>
        </left>
        <right style="medium">
          <color indexed="64"/>
        </right>
        <top/>
        <bottom/>
      </border>
    </dxf>
    <dxf>
      <font>
        <strike val="0"/>
        <outline val="0"/>
        <shadow val="0"/>
        <u val="none"/>
        <vertAlign val="baseline"/>
        <name val="Inter"/>
        <scheme val="none"/>
      </font>
      <numFmt numFmtId="0" formatCode="General"/>
      <fill>
        <patternFill patternType="solid">
          <fgColor indexed="64"/>
          <bgColor rgb="FFCCDCFB"/>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u val="none"/>
        <vertAlign val="baseline"/>
        <name val="Inter"/>
        <scheme val="none"/>
      </font>
      <fill>
        <patternFill patternType="solid">
          <fgColor indexed="64"/>
          <bgColor rgb="FFCCDCFB"/>
        </patternFill>
      </fill>
      <alignment horizontal="center" vertical="center" textRotation="0" wrapText="0" indent="0" justifyLastLine="0" shrinkToFit="0" readingOrder="0"/>
      <border diagonalUp="0" diagonalDown="0" outline="0">
        <left style="thin">
          <color theme="0"/>
        </left>
        <right/>
        <top style="thin">
          <color theme="0"/>
        </top>
        <bottom style="thin">
          <color theme="0"/>
        </bottom>
      </border>
    </dxf>
    <dxf>
      <font>
        <strike val="0"/>
        <outline val="0"/>
        <shadow val="0"/>
        <u val="none"/>
        <vertAlign val="baseline"/>
        <name val="Inter"/>
        <scheme val="none"/>
      </font>
      <numFmt numFmtId="19" formatCode="m/d/yyyy"/>
      <fill>
        <patternFill patternType="solid">
          <fgColor indexed="64"/>
          <bgColor rgb="FFCCDCFB"/>
        </patternFill>
      </fill>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1"/>
        <color theme="1"/>
        <name val="Inter"/>
        <scheme val="none"/>
      </font>
      <numFmt numFmtId="165" formatCode="&quot;$&quot;#,##0"/>
      <fill>
        <patternFill patternType="none">
          <fgColor indexed="64"/>
          <bgColor indexed="65"/>
        </patternFill>
      </fill>
      <alignment horizontal="right" vertical="bottom" textRotation="0" wrapText="0" relativeIndent="1" justifyLastLine="0" shrinkToFit="0" readingOrder="0"/>
      <border diagonalUp="0" diagonalDown="0" outline="0">
        <left/>
        <right style="medium">
          <color indexed="64"/>
        </right>
        <top/>
        <bottom/>
      </border>
    </dxf>
    <dxf>
      <font>
        <b val="0"/>
        <i val="0"/>
        <strike val="0"/>
        <condense val="0"/>
        <extend val="0"/>
        <outline val="0"/>
        <shadow val="0"/>
        <u val="none"/>
        <vertAlign val="baseline"/>
        <sz val="11"/>
        <color theme="1"/>
        <name val="Inter"/>
        <scheme val="none"/>
      </font>
      <numFmt numFmtId="19" formatCode="m/d/yyyy"/>
      <fill>
        <patternFill patternType="none">
          <fgColor indexed="64"/>
          <bgColor auto="1"/>
        </patternFill>
      </fill>
    </dxf>
    <dxf>
      <font>
        <b val="0"/>
        <i val="0"/>
        <strike val="0"/>
        <condense val="0"/>
        <extend val="0"/>
        <outline val="0"/>
        <shadow val="0"/>
        <u val="none"/>
        <vertAlign val="baseline"/>
        <sz val="11"/>
        <color theme="1"/>
        <name val="Inter"/>
        <scheme val="none"/>
      </font>
      <fill>
        <patternFill patternType="none">
          <fgColor indexed="64"/>
          <bgColor auto="1"/>
        </patternFill>
      </fill>
    </dxf>
    <dxf>
      <font>
        <b val="0"/>
        <i val="0"/>
        <strike val="0"/>
        <condense val="0"/>
        <extend val="0"/>
        <outline val="0"/>
        <shadow val="0"/>
        <u val="none"/>
        <vertAlign val="baseline"/>
        <sz val="11"/>
        <color theme="1"/>
        <name val="Inter"/>
        <scheme val="none"/>
      </font>
      <numFmt numFmtId="19" formatCode="m/d/yyyy"/>
      <fill>
        <patternFill patternType="none">
          <fgColor indexed="64"/>
          <bgColor auto="1"/>
        </patternFill>
      </fill>
    </dxf>
    <dxf>
      <font>
        <b val="0"/>
        <i val="0"/>
        <strike val="0"/>
        <condense val="0"/>
        <extend val="0"/>
        <outline val="0"/>
        <shadow val="0"/>
        <u val="none"/>
        <vertAlign val="baseline"/>
        <sz val="11"/>
        <color theme="1"/>
        <name val="Inter"/>
        <scheme val="none"/>
      </font>
      <fill>
        <patternFill patternType="none">
          <fgColor indexed="64"/>
          <bgColor auto="1"/>
        </patternFill>
      </fill>
      <alignment horizontal="left" vertical="bottom" textRotation="0" wrapText="0" indent="1" justifyLastLine="0" shrinkToFit="0" readingOrder="0"/>
      <border diagonalUp="0" diagonalDown="0" outline="0">
        <left style="medium">
          <color indexed="64"/>
        </left>
        <right/>
        <top/>
        <bottom/>
      </border>
    </dxf>
    <dxf>
      <font>
        <b val="0"/>
        <i val="0"/>
        <strike val="0"/>
        <condense val="0"/>
        <extend val="0"/>
        <outline val="0"/>
        <shadow val="0"/>
        <u val="none"/>
        <vertAlign val="baseline"/>
        <sz val="11"/>
        <color theme="1"/>
        <name val="Inter"/>
        <scheme val="none"/>
      </font>
      <numFmt numFmtId="19" formatCode="m/d/yyyy"/>
      <fill>
        <patternFill patternType="solid">
          <fgColor indexed="64"/>
          <bgColor theme="0" tint="-0.249977111117893"/>
        </patternFill>
      </fill>
    </dxf>
    <dxf>
      <font>
        <b val="0"/>
        <i val="0"/>
        <strike val="0"/>
        <condense val="0"/>
        <extend val="0"/>
        <outline val="0"/>
        <shadow val="0"/>
        <u val="none"/>
        <vertAlign val="baseline"/>
        <sz val="11"/>
        <color theme="1"/>
        <name val="Inter"/>
        <scheme val="none"/>
      </font>
      <numFmt numFmtId="19" formatCode="m/d/yyyy"/>
      <fill>
        <patternFill patternType="solid">
          <fgColor indexed="64"/>
          <bgColor theme="0" tint="-0.249977111117893"/>
        </patternFill>
      </fill>
    </dxf>
    <dxf>
      <font>
        <b val="0"/>
        <i val="0"/>
        <strike val="0"/>
        <condense val="0"/>
        <extend val="0"/>
        <outline val="0"/>
        <shadow val="0"/>
        <u val="none"/>
        <vertAlign val="baseline"/>
        <sz val="11"/>
        <color theme="1"/>
        <name val="Inter"/>
        <scheme val="none"/>
      </font>
      <numFmt numFmtId="19" formatCode="m/d/yyyy"/>
      <fill>
        <patternFill patternType="solid">
          <fgColor indexed="64"/>
          <bgColor theme="0" tint="-0.249977111117893"/>
        </patternFill>
      </fill>
    </dxf>
    <dxf>
      <font>
        <b val="0"/>
        <i val="0"/>
        <strike val="0"/>
        <condense val="0"/>
        <extend val="0"/>
        <outline val="0"/>
        <shadow val="0"/>
        <u val="none"/>
        <vertAlign val="baseline"/>
        <sz val="11"/>
        <color theme="1"/>
        <name val="Inter"/>
        <scheme val="none"/>
      </font>
      <numFmt numFmtId="165" formatCode="&quot;$&quot;#,##0"/>
      <fill>
        <patternFill patternType="solid">
          <fgColor indexed="64"/>
          <bgColor theme="0" tint="-0.249977111117893"/>
        </patternFill>
      </fill>
      <alignment horizontal="right" vertical="bottom" textRotation="0" wrapText="0" relativeIndent="1"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Inter"/>
        <scheme val="none"/>
      </font>
      <numFmt numFmtId="19" formatCode="m/d/yyyy"/>
      <fill>
        <patternFill patternType="solid">
          <fgColor indexed="64"/>
          <bgColor theme="0" tint="-0.249977111117893"/>
        </patternFill>
      </fill>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1"/>
        <color theme="1"/>
        <name val="Inter"/>
        <scheme val="none"/>
      </font>
      <fill>
        <patternFill patternType="solid">
          <fgColor indexed="64"/>
          <bgColor theme="0" tint="-0.249977111117893"/>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Inter"/>
        <scheme val="none"/>
      </font>
      <numFmt numFmtId="19" formatCode="m/d/yyyy"/>
      <fill>
        <patternFill patternType="solid">
          <fgColor indexed="64"/>
          <bgColor theme="0" tint="-0.249977111117893"/>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Inter"/>
        <scheme val="none"/>
      </font>
      <fill>
        <patternFill patternType="solid">
          <fgColor indexed="64"/>
          <bgColor theme="0" tint="-0.249977111117893"/>
        </patternFill>
      </fill>
      <alignment horizontal="left" vertical="bottom" textRotation="0" wrapText="0" indent="1" justifyLastLine="0" shrinkToFit="0" readingOrder="0"/>
      <border diagonalUp="0" diagonalDown="0" outline="0">
        <left/>
        <right style="thin">
          <color theme="0"/>
        </right>
        <top style="thin">
          <color theme="0"/>
        </top>
        <bottom style="thin">
          <color theme="0"/>
        </bottom>
      </border>
    </dxf>
    <dxf>
      <font>
        <strike val="0"/>
        <outline val="0"/>
        <shadow val="0"/>
        <u val="none"/>
        <vertAlign val="baseline"/>
        <name val="Inter"/>
        <scheme val="none"/>
      </font>
      <fill>
        <patternFill patternType="none">
          <fgColor indexed="64"/>
          <bgColor auto="1"/>
        </patternFill>
      </fill>
      <alignment textRotation="0" justifyLastLine="0" shrinkToFit="0" readingOrder="0"/>
    </dxf>
    <dxf>
      <font>
        <b/>
        <i val="0"/>
        <strike val="0"/>
        <condense val="0"/>
        <extend val="0"/>
        <outline val="0"/>
        <shadow val="0"/>
        <u val="none"/>
        <vertAlign val="baseline"/>
        <sz val="11"/>
        <color theme="0" tint="-4.9989318521683403E-2"/>
        <name val="Inter"/>
        <scheme val="none"/>
      </font>
      <fill>
        <patternFill patternType="solid">
          <fgColor indexed="64"/>
          <bgColor theme="2" tint="-0.249977111117893"/>
        </patternFill>
      </fill>
      <alignment horizontal="center" vertical="center" textRotation="0" wrapText="1" indent="0" justifyLastLine="0" shrinkToFit="0" readingOrder="0"/>
    </dxf>
    <dxf>
      <font>
        <color rgb="FFFF5353"/>
      </font>
    </dxf>
  </dxfs>
  <tableStyles count="0" defaultTableStyle="TableStyleMedium2" defaultPivotStyle="PivotStyleMedium9"/>
  <colors>
    <mruColors>
      <color rgb="FFCCDCFB"/>
      <color rgb="FF4E8AFF"/>
      <color rgb="FF81ABFF"/>
      <color rgb="FFFF5353"/>
      <color rgb="FFF7F7F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Settings!$D$4</c:f>
          <c:strCache>
            <c:ptCount val="1"/>
            <c:pt idx="0">
              <c:v>Actual timeline</c:v>
            </c:pt>
          </c:strCache>
        </c:strRef>
      </c:tx>
      <c:layout>
        <c:manualLayout>
          <c:xMode val="edge"/>
          <c:yMode val="edge"/>
          <c:x val="0.45102102224090801"/>
          <c:y val="1.6587384086266154E-2"/>
        </c:manualLayout>
      </c:layout>
      <c:overlay val="0"/>
      <c:txPr>
        <a:bodyPr/>
        <a:lstStyle/>
        <a:p>
          <a:pPr>
            <a:defRPr lang="en-GB" sz="1800">
              <a:solidFill>
                <a:schemeClr val="bg1">
                  <a:lumMod val="50000"/>
                </a:schemeClr>
              </a:solidFill>
              <a:latin typeface="Roboto" pitchFamily="2" charset="0"/>
              <a:ea typeface="Roboto" pitchFamily="2" charset="0"/>
            </a:defRPr>
          </a:pPr>
          <a:endParaRPr lang="en-US"/>
        </a:p>
      </c:txPr>
    </c:title>
    <c:autoTitleDeleted val="0"/>
    <c:plotArea>
      <c:layout>
        <c:manualLayout>
          <c:layoutTarget val="inner"/>
          <c:xMode val="edge"/>
          <c:yMode val="edge"/>
          <c:x val="4.8793242754417106E-2"/>
          <c:y val="0.16615073262851099"/>
          <c:w val="0.92656513508828053"/>
          <c:h val="0.81830153350039381"/>
        </c:manualLayout>
      </c:layout>
      <c:barChart>
        <c:barDir val="bar"/>
        <c:grouping val="stacked"/>
        <c:varyColors val="0"/>
        <c:ser>
          <c:idx val="0"/>
          <c:order val="0"/>
          <c:tx>
            <c:strRef>
              <c:f>Sheet1!$Q$4</c:f>
              <c:strCache>
                <c:ptCount val="1"/>
                <c:pt idx="0">
                  <c:v>Timeline chart start date</c:v>
                </c:pt>
              </c:strCache>
            </c:strRef>
          </c:tx>
          <c:spPr>
            <a:noFill/>
          </c:spPr>
          <c:invertIfNegative val="0"/>
          <c:errBars>
            <c:errBarType val="plus"/>
            <c:errValType val="cust"/>
            <c:noEndCap val="1"/>
            <c:plus>
              <c:numRef>
                <c:f>Sheet1!$S$5:$S$17</c:f>
                <c:numCache>
                  <c:formatCode>General</c:formatCode>
                  <c:ptCount val="13"/>
                  <c:pt idx="0">
                    <c:v>56</c:v>
                  </c:pt>
                  <c:pt idx="1">
                    <c:v>25.5</c:v>
                  </c:pt>
                  <c:pt idx="2">
                    <c:v>42</c:v>
                  </c:pt>
                  <c:pt idx="3">
                    <c:v>22.400000000000002</c:v>
                  </c:pt>
                  <c:pt idx="4">
                    <c:v>40.150000000000006</c:v>
                  </c:pt>
                  <c:pt idx="5">
                    <c:v>29.6</c:v>
                  </c:pt>
                  <c:pt idx="6">
                    <c:v>27.060000000000002</c:v>
                  </c:pt>
                  <c:pt idx="7">
                    <c:v>11.200000000000001</c:v>
                  </c:pt>
                  <c:pt idx="8">
                    <c:v>20.8</c:v>
                  </c:pt>
                  <c:pt idx="9">
                    <c:v>68</c:v>
                  </c:pt>
                  <c:pt idx="10">
                    <c:v>64</c:v>
                  </c:pt>
                  <c:pt idx="11">
                    <c:v>43.8</c:v>
                  </c:pt>
                </c:numCache>
              </c:numRef>
            </c:plus>
            <c:minus>
              <c:numLit>
                <c:formatCode>General</c:formatCode>
                <c:ptCount val="1"/>
                <c:pt idx="0">
                  <c:v>1</c:v>
                </c:pt>
              </c:numLit>
            </c:minus>
            <c:spPr>
              <a:ln w="177800" cap="flat">
                <a:solidFill>
                  <a:schemeClr val="bg2">
                    <a:lumMod val="75000"/>
                  </a:schemeClr>
                </a:solidFill>
              </a:ln>
            </c:spPr>
          </c:errBars>
          <c:cat>
            <c:strRef>
              <c:f>Sheet1!$D$5:$D$17</c:f>
              <c:strCache>
                <c:ptCount val="12"/>
                <c:pt idx="0">
                  <c:v>Website design</c:v>
                </c:pt>
                <c:pt idx="1">
                  <c:v>On-page SEO</c:v>
                </c:pt>
                <c:pt idx="2">
                  <c:v>New landing page</c:v>
                </c:pt>
                <c:pt idx="3">
                  <c:v>Task4</c:v>
                </c:pt>
                <c:pt idx="4">
                  <c:v>Task5</c:v>
                </c:pt>
                <c:pt idx="5">
                  <c:v>Task6</c:v>
                </c:pt>
                <c:pt idx="6">
                  <c:v>Task7</c:v>
                </c:pt>
                <c:pt idx="7">
                  <c:v>Task8</c:v>
                </c:pt>
                <c:pt idx="8">
                  <c:v>Task9</c:v>
                </c:pt>
                <c:pt idx="9">
                  <c:v>Task10</c:v>
                </c:pt>
                <c:pt idx="10">
                  <c:v>Task11</c:v>
                </c:pt>
                <c:pt idx="11">
                  <c:v>Task12</c:v>
                </c:pt>
              </c:strCache>
            </c:strRef>
          </c:cat>
          <c:val>
            <c:numRef>
              <c:f>Sheet1!$Q$5:$Q$17</c:f>
              <c:numCache>
                <c:formatCode>m/d/yyyy</c:formatCode>
                <c:ptCount val="13"/>
                <c:pt idx="0">
                  <c:v>45292</c:v>
                </c:pt>
                <c:pt idx="1">
                  <c:v>45327</c:v>
                </c:pt>
                <c:pt idx="2">
                  <c:v>45363</c:v>
                </c:pt>
                <c:pt idx="3">
                  <c:v>45397</c:v>
                </c:pt>
                <c:pt idx="4">
                  <c:v>45429</c:v>
                </c:pt>
                <c:pt idx="5">
                  <c:v>45466</c:v>
                </c:pt>
                <c:pt idx="6">
                  <c:v>45501</c:v>
                </c:pt>
                <c:pt idx="7">
                  <c:v>45508</c:v>
                </c:pt>
                <c:pt idx="8">
                  <c:v>45543</c:v>
                </c:pt>
                <c:pt idx="9">
                  <c:v>45578</c:v>
                </c:pt>
                <c:pt idx="10">
                  <c:v>45613</c:v>
                </c:pt>
                <c:pt idx="11">
                  <c:v>45646</c:v>
                </c:pt>
              </c:numCache>
            </c:numRef>
          </c:val>
        </c:ser>
        <c:ser>
          <c:idx val="1"/>
          <c:order val="1"/>
          <c:tx>
            <c:strRef>
              <c:f>Sheet1!$R$4</c:f>
              <c:strCache>
                <c:ptCount val="1"/>
                <c:pt idx="0">
                  <c:v> Total No. of days</c:v>
                </c:pt>
              </c:strCache>
            </c:strRef>
          </c:tx>
          <c:spPr>
            <a:solidFill>
              <a:schemeClr val="bg1">
                <a:lumMod val="75000"/>
              </a:schemeClr>
            </a:solidFill>
          </c:spPr>
          <c:invertIfNegative val="0"/>
          <c:dLbls>
            <c:txPr>
              <a:bodyPr/>
              <a:lstStyle/>
              <a:p>
                <a:pPr>
                  <a:defRPr lang="en-GB">
                    <a:latin typeface="Roboto" pitchFamily="2" charset="0"/>
                    <a:ea typeface="Roboto" pitchFamily="2" charset="0"/>
                  </a:defRPr>
                </a:pPr>
                <a:endParaRPr lang="en-US"/>
              </a:p>
            </c:txPr>
            <c:dLblPos val="ctr"/>
            <c:showLegendKey val="0"/>
            <c:showVal val="1"/>
            <c:showCatName val="0"/>
            <c:showSerName val="0"/>
            <c:showPercent val="0"/>
            <c:showBubbleSize val="0"/>
            <c:showLeaderLines val="0"/>
          </c:dLbls>
          <c:cat>
            <c:strRef>
              <c:f>Sheet1!$D$5:$D$17</c:f>
              <c:strCache>
                <c:ptCount val="12"/>
                <c:pt idx="0">
                  <c:v>Website design</c:v>
                </c:pt>
                <c:pt idx="1">
                  <c:v>On-page SEO</c:v>
                </c:pt>
                <c:pt idx="2">
                  <c:v>New landing page</c:v>
                </c:pt>
                <c:pt idx="3">
                  <c:v>Task4</c:v>
                </c:pt>
                <c:pt idx="4">
                  <c:v>Task5</c:v>
                </c:pt>
                <c:pt idx="5">
                  <c:v>Task6</c:v>
                </c:pt>
                <c:pt idx="6">
                  <c:v>Task7</c:v>
                </c:pt>
                <c:pt idx="7">
                  <c:v>Task8</c:v>
                </c:pt>
                <c:pt idx="8">
                  <c:v>Task9</c:v>
                </c:pt>
                <c:pt idx="9">
                  <c:v>Task10</c:v>
                </c:pt>
                <c:pt idx="10">
                  <c:v>Task11</c:v>
                </c:pt>
                <c:pt idx="11">
                  <c:v>Task12</c:v>
                </c:pt>
              </c:strCache>
            </c:strRef>
          </c:cat>
          <c:val>
            <c:numRef>
              <c:f>Sheet1!$R$5:$R$17</c:f>
              <c:numCache>
                <c:formatCode>General</c:formatCode>
                <c:ptCount val="13"/>
                <c:pt idx="0">
                  <c:v>70</c:v>
                </c:pt>
                <c:pt idx="1">
                  <c:v>51</c:v>
                </c:pt>
                <c:pt idx="2">
                  <c:v>42</c:v>
                </c:pt>
                <c:pt idx="3">
                  <c:v>56</c:v>
                </c:pt>
                <c:pt idx="4">
                  <c:v>73</c:v>
                </c:pt>
                <c:pt idx="5">
                  <c:v>148</c:v>
                </c:pt>
                <c:pt idx="6">
                  <c:v>82</c:v>
                </c:pt>
                <c:pt idx="7">
                  <c:v>40</c:v>
                </c:pt>
                <c:pt idx="8">
                  <c:v>26</c:v>
                </c:pt>
                <c:pt idx="9">
                  <c:v>68</c:v>
                </c:pt>
                <c:pt idx="10">
                  <c:v>64</c:v>
                </c:pt>
                <c:pt idx="11">
                  <c:v>73</c:v>
                </c:pt>
              </c:numCache>
            </c:numRef>
          </c:val>
        </c:ser>
        <c:dLbls>
          <c:showLegendKey val="0"/>
          <c:showVal val="0"/>
          <c:showCatName val="0"/>
          <c:showSerName val="0"/>
          <c:showPercent val="0"/>
          <c:showBubbleSize val="0"/>
        </c:dLbls>
        <c:gapWidth val="65"/>
        <c:overlap val="100"/>
        <c:axId val="212225024"/>
        <c:axId val="212226816"/>
      </c:barChart>
      <c:catAx>
        <c:axId val="212225024"/>
        <c:scaling>
          <c:orientation val="maxMin"/>
        </c:scaling>
        <c:delete val="0"/>
        <c:axPos val="l"/>
        <c:majorTickMark val="none"/>
        <c:minorTickMark val="none"/>
        <c:tickLblPos val="nextTo"/>
        <c:txPr>
          <a:bodyPr/>
          <a:lstStyle/>
          <a:p>
            <a:pPr>
              <a:defRPr lang="en-GB" sz="1100">
                <a:latin typeface="Roboto" pitchFamily="2" charset="0"/>
                <a:ea typeface="Roboto" pitchFamily="2" charset="0"/>
              </a:defRPr>
            </a:pPr>
            <a:endParaRPr lang="en-US"/>
          </a:p>
        </c:txPr>
        <c:crossAx val="212226816"/>
        <c:crosses val="autoZero"/>
        <c:auto val="1"/>
        <c:lblAlgn val="ctr"/>
        <c:lblOffset val="100"/>
        <c:noMultiLvlLbl val="0"/>
      </c:catAx>
      <c:valAx>
        <c:axId val="212226816"/>
        <c:scaling>
          <c:orientation val="minMax"/>
          <c:min val="45270"/>
        </c:scaling>
        <c:delete val="0"/>
        <c:axPos val="t"/>
        <c:majorGridlines/>
        <c:numFmt formatCode="[$-409]d\-mmm\-yyyy;@" sourceLinked="0"/>
        <c:majorTickMark val="none"/>
        <c:minorTickMark val="none"/>
        <c:tickLblPos val="nextTo"/>
        <c:txPr>
          <a:bodyPr/>
          <a:lstStyle/>
          <a:p>
            <a:pPr>
              <a:defRPr lang="en-GB">
                <a:latin typeface="Roboto" pitchFamily="2" charset="0"/>
                <a:ea typeface="Roboto" pitchFamily="2" charset="0"/>
              </a:defRPr>
            </a:pPr>
            <a:endParaRPr lang="en-US"/>
          </a:p>
        </c:txPr>
        <c:crossAx val="212225024"/>
        <c:crosses val="autoZero"/>
        <c:crossBetween val="between"/>
      </c:valAx>
      <c:spPr>
        <a:noFill/>
        <a:ln>
          <a:noFill/>
        </a:ln>
      </c:spPr>
    </c:plotArea>
    <c:plotVisOnly val="1"/>
    <c:dispBlanksAs val="gap"/>
    <c:showDLblsOverMax val="0"/>
  </c:chart>
  <c:spPr>
    <a:noFill/>
    <a:ln>
      <a:noFill/>
    </a:ln>
  </c:spPr>
  <c:txPr>
    <a:bodyPr/>
    <a:lstStyle/>
    <a:p>
      <a:pPr>
        <a:defRPr sz="1050"/>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sz="1800">
                <a:solidFill>
                  <a:schemeClr val="bg1">
                    <a:lumMod val="50000"/>
                  </a:schemeClr>
                </a:solidFill>
                <a:latin typeface="Roboto" pitchFamily="2" charset="0"/>
                <a:ea typeface="Roboto" pitchFamily="2" charset="0"/>
              </a:defRPr>
            </a:pPr>
            <a:r>
              <a:rPr lang="en-GB" sz="1800">
                <a:solidFill>
                  <a:schemeClr val="bg1">
                    <a:lumMod val="50000"/>
                  </a:schemeClr>
                </a:solidFill>
                <a:latin typeface="Roboto" pitchFamily="2" charset="0"/>
                <a:ea typeface="Roboto" pitchFamily="2" charset="0"/>
              </a:rPr>
              <a:t>Planned vs</a:t>
            </a:r>
            <a:r>
              <a:rPr lang="en-GB" sz="1800" baseline="0">
                <a:solidFill>
                  <a:schemeClr val="bg1">
                    <a:lumMod val="50000"/>
                  </a:schemeClr>
                </a:solidFill>
                <a:latin typeface="Roboto" pitchFamily="2" charset="0"/>
                <a:ea typeface="Roboto" pitchFamily="2" charset="0"/>
              </a:rPr>
              <a:t> Actual budget</a:t>
            </a:r>
            <a:endParaRPr lang="en-GB" sz="1800">
              <a:solidFill>
                <a:schemeClr val="bg1">
                  <a:lumMod val="50000"/>
                </a:schemeClr>
              </a:solidFill>
              <a:latin typeface="Roboto" pitchFamily="2" charset="0"/>
              <a:ea typeface="Roboto" pitchFamily="2" charset="0"/>
            </a:endParaRPr>
          </a:p>
        </c:rich>
      </c:tx>
      <c:layout/>
      <c:overlay val="0"/>
    </c:title>
    <c:autoTitleDeleted val="0"/>
    <c:plotArea>
      <c:layout>
        <c:manualLayout>
          <c:layoutTarget val="inner"/>
          <c:xMode val="edge"/>
          <c:yMode val="edge"/>
          <c:x val="0.17600106371375568"/>
          <c:y val="0.16216630673129878"/>
          <c:w val="0.8012909882931345"/>
          <c:h val="0.81533068548478682"/>
        </c:manualLayout>
      </c:layout>
      <c:barChart>
        <c:barDir val="bar"/>
        <c:grouping val="clustered"/>
        <c:varyColors val="0"/>
        <c:ser>
          <c:idx val="0"/>
          <c:order val="0"/>
          <c:tx>
            <c:strRef>
              <c:f>Sheet1!$H$4</c:f>
              <c:strCache>
                <c:ptCount val="1"/>
                <c:pt idx="0">
                  <c:v>Planned Budget</c:v>
                </c:pt>
              </c:strCache>
            </c:strRef>
          </c:tx>
          <c:spPr>
            <a:solidFill>
              <a:schemeClr val="bg2">
                <a:lumMod val="25000"/>
              </a:schemeClr>
            </a:solidFill>
          </c:spPr>
          <c:invertIfNegative val="0"/>
          <c:dLbls>
            <c:txPr>
              <a:bodyPr/>
              <a:lstStyle/>
              <a:p>
                <a:pPr>
                  <a:defRPr lang="en-GB">
                    <a:latin typeface="Roboto" pitchFamily="2" charset="0"/>
                    <a:ea typeface="Roboto" pitchFamily="2" charset="0"/>
                  </a:defRPr>
                </a:pPr>
                <a:endParaRPr lang="en-US"/>
              </a:p>
            </c:txPr>
            <c:showLegendKey val="0"/>
            <c:showVal val="1"/>
            <c:showCatName val="0"/>
            <c:showSerName val="0"/>
            <c:showPercent val="0"/>
            <c:showBubbleSize val="0"/>
            <c:showLeaderLines val="0"/>
          </c:dLbls>
          <c:cat>
            <c:strRef>
              <c:f>Sheet1!$D$5:$D$17</c:f>
              <c:strCache>
                <c:ptCount val="12"/>
                <c:pt idx="0">
                  <c:v>Website design</c:v>
                </c:pt>
                <c:pt idx="1">
                  <c:v>On-page SEO</c:v>
                </c:pt>
                <c:pt idx="2">
                  <c:v>New landing page</c:v>
                </c:pt>
                <c:pt idx="3">
                  <c:v>Task4</c:v>
                </c:pt>
                <c:pt idx="4">
                  <c:v>Task5</c:v>
                </c:pt>
                <c:pt idx="5">
                  <c:v>Task6</c:v>
                </c:pt>
                <c:pt idx="6">
                  <c:v>Task7</c:v>
                </c:pt>
                <c:pt idx="7">
                  <c:v>Task8</c:v>
                </c:pt>
                <c:pt idx="8">
                  <c:v>Task9</c:v>
                </c:pt>
                <c:pt idx="9">
                  <c:v>Task10</c:v>
                </c:pt>
                <c:pt idx="10">
                  <c:v>Task11</c:v>
                </c:pt>
                <c:pt idx="11">
                  <c:v>Task12</c:v>
                </c:pt>
              </c:strCache>
            </c:strRef>
          </c:cat>
          <c:val>
            <c:numRef>
              <c:f>Sheet1!$H$5:$H$17</c:f>
              <c:numCache>
                <c:formatCode>"$"#,##0</c:formatCode>
                <c:ptCount val="13"/>
                <c:pt idx="0">
                  <c:v>1000</c:v>
                </c:pt>
                <c:pt idx="1">
                  <c:v>1200</c:v>
                </c:pt>
                <c:pt idx="2">
                  <c:v>700</c:v>
                </c:pt>
                <c:pt idx="3">
                  <c:v>900</c:v>
                </c:pt>
                <c:pt idx="4">
                  <c:v>300</c:v>
                </c:pt>
                <c:pt idx="5">
                  <c:v>2000</c:v>
                </c:pt>
                <c:pt idx="6">
                  <c:v>1400</c:v>
                </c:pt>
                <c:pt idx="7">
                  <c:v>500</c:v>
                </c:pt>
                <c:pt idx="8">
                  <c:v>700</c:v>
                </c:pt>
                <c:pt idx="9">
                  <c:v>1300</c:v>
                </c:pt>
                <c:pt idx="10">
                  <c:v>1000</c:v>
                </c:pt>
                <c:pt idx="11">
                  <c:v>2200</c:v>
                </c:pt>
              </c:numCache>
            </c:numRef>
          </c:val>
        </c:ser>
        <c:ser>
          <c:idx val="1"/>
          <c:order val="1"/>
          <c:tx>
            <c:strRef>
              <c:f>Sheet1!$P$4</c:f>
              <c:strCache>
                <c:ptCount val="1"/>
                <c:pt idx="0">
                  <c:v>Actual cost</c:v>
                </c:pt>
              </c:strCache>
            </c:strRef>
          </c:tx>
          <c:spPr>
            <a:solidFill>
              <a:schemeClr val="bg2">
                <a:lumMod val="75000"/>
              </a:schemeClr>
            </a:solidFill>
          </c:spPr>
          <c:invertIfNegative val="0"/>
          <c:dLbls>
            <c:txPr>
              <a:bodyPr/>
              <a:lstStyle/>
              <a:p>
                <a:pPr>
                  <a:defRPr lang="en-GB">
                    <a:latin typeface="Roboto" pitchFamily="2" charset="0"/>
                    <a:ea typeface="Roboto" pitchFamily="2" charset="0"/>
                  </a:defRPr>
                </a:pPr>
                <a:endParaRPr lang="en-US"/>
              </a:p>
            </c:txPr>
            <c:showLegendKey val="0"/>
            <c:showVal val="1"/>
            <c:showCatName val="0"/>
            <c:showSerName val="0"/>
            <c:showPercent val="0"/>
            <c:showBubbleSize val="0"/>
            <c:showLeaderLines val="0"/>
          </c:dLbls>
          <c:cat>
            <c:strRef>
              <c:f>Sheet1!$D$5:$D$17</c:f>
              <c:strCache>
                <c:ptCount val="12"/>
                <c:pt idx="0">
                  <c:v>Website design</c:v>
                </c:pt>
                <c:pt idx="1">
                  <c:v>On-page SEO</c:v>
                </c:pt>
                <c:pt idx="2">
                  <c:v>New landing page</c:v>
                </c:pt>
                <c:pt idx="3">
                  <c:v>Task4</c:v>
                </c:pt>
                <c:pt idx="4">
                  <c:v>Task5</c:v>
                </c:pt>
                <c:pt idx="5">
                  <c:v>Task6</c:v>
                </c:pt>
                <c:pt idx="6">
                  <c:v>Task7</c:v>
                </c:pt>
                <c:pt idx="7">
                  <c:v>Task8</c:v>
                </c:pt>
                <c:pt idx="8">
                  <c:v>Task9</c:v>
                </c:pt>
                <c:pt idx="9">
                  <c:v>Task10</c:v>
                </c:pt>
                <c:pt idx="10">
                  <c:v>Task11</c:v>
                </c:pt>
                <c:pt idx="11">
                  <c:v>Task12</c:v>
                </c:pt>
              </c:strCache>
            </c:strRef>
          </c:cat>
          <c:val>
            <c:numRef>
              <c:f>Sheet1!$P$5:$P$17</c:f>
              <c:numCache>
                <c:formatCode>"$"#,##0</c:formatCode>
                <c:ptCount val="13"/>
                <c:pt idx="0">
                  <c:v>800</c:v>
                </c:pt>
                <c:pt idx="1">
                  <c:v>1200</c:v>
                </c:pt>
                <c:pt idx="2">
                  <c:v>850</c:v>
                </c:pt>
                <c:pt idx="3">
                  <c:v>800</c:v>
                </c:pt>
                <c:pt idx="4">
                  <c:v>500</c:v>
                </c:pt>
                <c:pt idx="5">
                  <c:v>2300</c:v>
                </c:pt>
                <c:pt idx="6">
                  <c:v>1200</c:v>
                </c:pt>
                <c:pt idx="7">
                  <c:v>450</c:v>
                </c:pt>
                <c:pt idx="8">
                  <c:v>720</c:v>
                </c:pt>
                <c:pt idx="9">
                  <c:v>1000</c:v>
                </c:pt>
                <c:pt idx="10">
                  <c:v>1100</c:v>
                </c:pt>
                <c:pt idx="11">
                  <c:v>2000</c:v>
                </c:pt>
              </c:numCache>
            </c:numRef>
          </c:val>
        </c:ser>
        <c:dLbls>
          <c:showLegendKey val="0"/>
          <c:showVal val="1"/>
          <c:showCatName val="0"/>
          <c:showSerName val="0"/>
          <c:showPercent val="0"/>
          <c:showBubbleSize val="0"/>
        </c:dLbls>
        <c:gapWidth val="150"/>
        <c:overlap val="-25"/>
        <c:axId val="212260736"/>
        <c:axId val="212262272"/>
      </c:barChart>
      <c:catAx>
        <c:axId val="212260736"/>
        <c:scaling>
          <c:orientation val="maxMin"/>
        </c:scaling>
        <c:delete val="0"/>
        <c:axPos val="l"/>
        <c:majorTickMark val="none"/>
        <c:minorTickMark val="none"/>
        <c:tickLblPos val="nextTo"/>
        <c:spPr>
          <a:noFill/>
        </c:spPr>
        <c:txPr>
          <a:bodyPr/>
          <a:lstStyle/>
          <a:p>
            <a:pPr>
              <a:defRPr lang="en-GB">
                <a:latin typeface="Roboto" pitchFamily="2" charset="0"/>
                <a:ea typeface="Roboto" pitchFamily="2" charset="0"/>
              </a:defRPr>
            </a:pPr>
            <a:endParaRPr lang="en-US"/>
          </a:p>
        </c:txPr>
        <c:crossAx val="212262272"/>
        <c:crosses val="autoZero"/>
        <c:auto val="0"/>
        <c:lblAlgn val="ctr"/>
        <c:lblOffset val="100"/>
        <c:noMultiLvlLbl val="0"/>
      </c:catAx>
      <c:valAx>
        <c:axId val="212262272"/>
        <c:scaling>
          <c:orientation val="minMax"/>
        </c:scaling>
        <c:delete val="1"/>
        <c:axPos val="t"/>
        <c:numFmt formatCode="&quot;$&quot;#,##0" sourceLinked="1"/>
        <c:majorTickMark val="none"/>
        <c:minorTickMark val="none"/>
        <c:tickLblPos val="nextTo"/>
        <c:crossAx val="212260736"/>
        <c:crosses val="autoZero"/>
        <c:crossBetween val="between"/>
      </c:valAx>
      <c:spPr>
        <a:noFill/>
        <a:ln>
          <a:noFill/>
        </a:ln>
      </c:spPr>
    </c:plotArea>
    <c:legend>
      <c:legendPos val="t"/>
      <c:layout/>
      <c:overlay val="0"/>
      <c:txPr>
        <a:bodyPr/>
        <a:lstStyle/>
        <a:p>
          <a:pPr>
            <a:defRPr lang="en-GB">
              <a:latin typeface="Roboto" pitchFamily="2" charset="0"/>
              <a:ea typeface="Roboto" pitchFamily="2" charset="0"/>
            </a:defRPr>
          </a:pPr>
          <a:endParaRPr lang="en-US"/>
        </a:p>
      </c:txPr>
    </c:legend>
    <c:plotVisOnly val="1"/>
    <c:dispBlanksAs val="gap"/>
    <c:showDLblsOverMax val="0"/>
  </c:chart>
  <c:spPr>
    <a:noFill/>
    <a:ln>
      <a:noFill/>
    </a:ln>
  </c:spPr>
  <c:txPr>
    <a:bodyPr/>
    <a:lstStyle/>
    <a:p>
      <a:pPr>
        <a:defRPr sz="1100"/>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plaky.com/" TargetMode="Externa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laky.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laky.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laky.com/"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133350</xdr:colOff>
      <xdr:row>0</xdr:row>
      <xdr:rowOff>104776</xdr:rowOff>
    </xdr:from>
    <xdr:to>
      <xdr:col>3</xdr:col>
      <xdr:colOff>807244</xdr:colOff>
      <xdr:row>0</xdr:row>
      <xdr:rowOff>504826</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104776"/>
          <a:ext cx="1216819" cy="400050"/>
        </a:xfrm>
        <a:prstGeom prst="rect">
          <a:avLst/>
        </a:prstGeom>
      </xdr:spPr>
    </xdr:pic>
    <xdr:clientData/>
  </xdr:twoCellAnchor>
  <xdr:twoCellAnchor editAs="absolute">
    <xdr:from>
      <xdr:col>18</xdr:col>
      <xdr:colOff>47064</xdr:colOff>
      <xdr:row>0</xdr:row>
      <xdr:rowOff>114300</xdr:rowOff>
    </xdr:from>
    <xdr:to>
      <xdr:col>20</xdr:col>
      <xdr:colOff>690283</xdr:colOff>
      <xdr:row>0</xdr:row>
      <xdr:rowOff>495300</xdr:rowOff>
    </xdr:to>
    <xdr:sp macro="" textlink="">
      <xdr:nvSpPr>
        <xdr:cNvPr id="3" name="Rounded Rectangle 2">
          <a:hlinkClick xmlns:r="http://schemas.openxmlformats.org/officeDocument/2006/relationships" r:id="rId1"/>
        </xdr:cNvPr>
        <xdr:cNvSpPr/>
      </xdr:nvSpPr>
      <xdr:spPr>
        <a:xfrm>
          <a:off x="15306675" y="114300"/>
          <a:ext cx="2209800" cy="381000"/>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1"/>
              </a:solidFill>
              <a:latin typeface="Roboto" pitchFamily="2" charset="0"/>
              <a:ea typeface="Roboto" pitchFamily="2" charset="0"/>
            </a:rPr>
            <a:t>Manage your project with Plaky</a:t>
          </a:r>
        </a:p>
      </xdr:txBody>
    </xdr:sp>
    <xdr:clientData/>
  </xdr:twoCellAnchor>
  <xdr:twoCellAnchor>
    <xdr:from>
      <xdr:col>2</xdr:col>
      <xdr:colOff>134471</xdr:colOff>
      <xdr:row>19</xdr:row>
      <xdr:rowOff>142953</xdr:rowOff>
    </xdr:from>
    <xdr:to>
      <xdr:col>27</xdr:col>
      <xdr:colOff>504267</xdr:colOff>
      <xdr:row>52</xdr:row>
      <xdr:rowOff>82443</xdr:rowOff>
    </xdr:to>
    <xdr:grpSp>
      <xdr:nvGrpSpPr>
        <xdr:cNvPr id="5" name="Group 4"/>
        <xdr:cNvGrpSpPr/>
      </xdr:nvGrpSpPr>
      <xdr:grpSpPr>
        <a:xfrm>
          <a:off x="496421" y="5029278"/>
          <a:ext cx="21334321" cy="5911665"/>
          <a:chOff x="493059" y="5226421"/>
          <a:chExt cx="20674855" cy="6225990"/>
        </a:xfrm>
      </xdr:grpSpPr>
      <xdr:graphicFrame macro="">
        <xdr:nvGraphicFramePr>
          <xdr:cNvPr id="24" name="Chart 23"/>
          <xdr:cNvGraphicFramePr/>
        </xdr:nvGraphicFramePr>
        <xdr:xfrm>
          <a:off x="493059" y="5226421"/>
          <a:ext cx="13794441" cy="6125137"/>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4" name="Chart 3"/>
          <xdr:cNvGraphicFramePr/>
        </xdr:nvGraphicFramePr>
        <xdr:xfrm>
          <a:off x="15015883" y="5244352"/>
          <a:ext cx="6152031" cy="6208059"/>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180975</xdr:colOff>
      <xdr:row>0</xdr:row>
      <xdr:rowOff>95250</xdr:rowOff>
    </xdr:from>
    <xdr:to>
      <xdr:col>1</xdr:col>
      <xdr:colOff>807244</xdr:colOff>
      <xdr:row>0</xdr:row>
      <xdr:rowOff>495300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5" y="95250"/>
          <a:ext cx="1216819" cy="400050"/>
        </a:xfrm>
        <a:prstGeom prst="rect">
          <a:avLst/>
        </a:prstGeom>
      </xdr:spPr>
    </xdr:pic>
    <xdr:clientData/>
  </xdr:twoCellAnchor>
  <xdr:twoCellAnchor editAs="absolute">
    <xdr:from>
      <xdr:col>22</xdr:col>
      <xdr:colOff>104775</xdr:colOff>
      <xdr:row>0</xdr:row>
      <xdr:rowOff>104775</xdr:rowOff>
    </xdr:from>
    <xdr:to>
      <xdr:col>25</xdr:col>
      <xdr:colOff>528919</xdr:colOff>
      <xdr:row>0</xdr:row>
      <xdr:rowOff>485775</xdr:rowOff>
    </xdr:to>
    <xdr:sp macro="" textlink="">
      <xdr:nvSpPr>
        <xdr:cNvPr id="3" name="Rounded Rectangle 2">
          <a:hlinkClick xmlns:r="http://schemas.openxmlformats.org/officeDocument/2006/relationships" r:id="rId1"/>
        </xdr:cNvPr>
        <xdr:cNvSpPr/>
      </xdr:nvSpPr>
      <xdr:spPr>
        <a:xfrm>
          <a:off x="15440025" y="104775"/>
          <a:ext cx="2195794" cy="381000"/>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1"/>
              </a:solidFill>
              <a:latin typeface="Roboto" pitchFamily="2" charset="0"/>
              <a:ea typeface="Roboto" pitchFamily="2" charset="0"/>
            </a:rPr>
            <a:t>Manage your project with Plaky</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142875</xdr:colOff>
      <xdr:row>0</xdr:row>
      <xdr:rowOff>104775</xdr:rowOff>
    </xdr:from>
    <xdr:to>
      <xdr:col>2</xdr:col>
      <xdr:colOff>140494</xdr:colOff>
      <xdr:row>0</xdr:row>
      <xdr:rowOff>504825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5" y="104775"/>
          <a:ext cx="1216819" cy="400050"/>
        </a:xfrm>
        <a:prstGeom prst="rect">
          <a:avLst/>
        </a:prstGeom>
      </xdr:spPr>
    </xdr:pic>
    <xdr:clientData/>
  </xdr:twoCellAnchor>
  <xdr:twoCellAnchor editAs="absolute">
    <xdr:from>
      <xdr:col>25</xdr:col>
      <xdr:colOff>219075</xdr:colOff>
      <xdr:row>0</xdr:row>
      <xdr:rowOff>95250</xdr:rowOff>
    </xdr:from>
    <xdr:to>
      <xdr:col>28</xdr:col>
      <xdr:colOff>586069</xdr:colOff>
      <xdr:row>0</xdr:row>
      <xdr:rowOff>476250</xdr:rowOff>
    </xdr:to>
    <xdr:sp macro="" textlink="">
      <xdr:nvSpPr>
        <xdr:cNvPr id="3" name="Rounded Rectangle 2">
          <a:hlinkClick xmlns:r="http://schemas.openxmlformats.org/officeDocument/2006/relationships" r:id="rId1"/>
        </xdr:cNvPr>
        <xdr:cNvSpPr/>
      </xdr:nvSpPr>
      <xdr:spPr>
        <a:xfrm>
          <a:off x="15459075" y="95250"/>
          <a:ext cx="2195794" cy="381000"/>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1"/>
              </a:solidFill>
              <a:latin typeface="Roboto" pitchFamily="2" charset="0"/>
              <a:ea typeface="Roboto" pitchFamily="2" charset="0"/>
            </a:rPr>
            <a:t>Manage your project with Plaky</a:t>
          </a:r>
        </a:p>
      </xdr:txBody>
    </xdr:sp>
    <xdr:clientData/>
  </xdr:twoCellAnchor>
  <xdr:twoCellAnchor>
    <xdr:from>
      <xdr:col>0</xdr:col>
      <xdr:colOff>600075</xdr:colOff>
      <xdr:row>3</xdr:row>
      <xdr:rowOff>180975</xdr:rowOff>
    </xdr:from>
    <xdr:to>
      <xdr:col>13</xdr:col>
      <xdr:colOff>9525</xdr:colOff>
      <xdr:row>78</xdr:row>
      <xdr:rowOff>171450</xdr:rowOff>
    </xdr:to>
    <xdr:sp macro="" textlink="">
      <xdr:nvSpPr>
        <xdr:cNvPr id="4" name="TextBox 3"/>
        <xdr:cNvSpPr txBox="1"/>
      </xdr:nvSpPr>
      <xdr:spPr>
        <a:xfrm>
          <a:off x="600075" y="1152525"/>
          <a:ext cx="7334250" cy="14277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chemeClr val="dk1"/>
              </a:solidFill>
              <a:effectLst/>
              <a:latin typeface="Inter"/>
              <a:ea typeface="+mn-ea"/>
              <a:cs typeface="+mn-cs"/>
            </a:rPr>
            <a:t>Title bar:</a:t>
          </a:r>
        </a:p>
        <a:p>
          <a:r>
            <a:rPr lang="en-GB" sz="1100">
              <a:solidFill>
                <a:schemeClr val="dk1"/>
              </a:solidFill>
              <a:effectLst/>
              <a:latin typeface="Inter"/>
              <a:ea typeface="+mn-ea"/>
              <a:cs typeface="+mn-cs"/>
            </a:rPr>
            <a:t>The title bar contains the project title, project start date and the name of the project manager. You can change these directly in the title bar, or you can go to the “Settings” tab in the bottom left of the screen and change this information in the “Project information” table.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Doing it like this will ensure that you never accidentally change or delete the project information while working on the main project timeline sheet.</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Main table:</a:t>
          </a:r>
        </a:p>
        <a:p>
          <a:r>
            <a:rPr lang="en-GB" sz="1100">
              <a:solidFill>
                <a:schemeClr val="dk1"/>
              </a:solidFill>
              <a:effectLst/>
              <a:latin typeface="Inter"/>
              <a:ea typeface="+mn-ea"/>
              <a:cs typeface="+mn-cs"/>
            </a:rPr>
            <a:t>The main project timeline table has 3 important sections:</a:t>
          </a:r>
        </a:p>
        <a:p>
          <a:pPr lvl="0"/>
          <a:r>
            <a:rPr lang="en-GB" sz="1100" u="none" strike="noStrike">
              <a:solidFill>
                <a:schemeClr val="dk1"/>
              </a:solidFill>
              <a:effectLst/>
              <a:latin typeface="Inter"/>
              <a:ea typeface="+mn-ea"/>
              <a:cs typeface="+mn-cs"/>
            </a:rPr>
            <a:t>- Planned timeline</a:t>
          </a:r>
        </a:p>
        <a:p>
          <a:pPr lvl="0"/>
          <a:r>
            <a:rPr lang="en-GB" sz="1100" u="none" strike="noStrike">
              <a:solidFill>
                <a:schemeClr val="dk1"/>
              </a:solidFill>
              <a:effectLst/>
              <a:latin typeface="Inter"/>
              <a:ea typeface="+mn-ea"/>
              <a:cs typeface="+mn-cs"/>
            </a:rPr>
            <a:t>- Actual timeline, and</a:t>
          </a:r>
        </a:p>
        <a:p>
          <a:pPr lvl="0"/>
          <a:r>
            <a:rPr lang="en-GB" sz="1100" u="none" strike="noStrike">
              <a:solidFill>
                <a:schemeClr val="dk1"/>
              </a:solidFill>
              <a:effectLst/>
              <a:latin typeface="Inter"/>
              <a:ea typeface="+mn-ea"/>
              <a:cs typeface="+mn-cs"/>
            </a:rPr>
            <a:t>- Automatically calculated data.</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Planned timeline:</a:t>
          </a:r>
        </a:p>
        <a:p>
          <a:r>
            <a:rPr lang="en-GB" sz="1100">
              <a:solidFill>
                <a:schemeClr val="dk1"/>
              </a:solidFill>
              <a:effectLst/>
              <a:latin typeface="Inter"/>
              <a:ea typeface="+mn-ea"/>
              <a:cs typeface="+mn-cs"/>
            </a:rPr>
            <a:t>The first 5 columns in the main table comprise the Planned timeline section. This is the section you fill out at the beginning of the project and (ideally) don’t touch from that moment onwards. This will be your baseline for measuring your actual progress in terms of time and budget.</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Actual timeline:</a:t>
          </a:r>
        </a:p>
        <a:p>
          <a:r>
            <a:rPr lang="en-GB" sz="1100">
              <a:solidFill>
                <a:schemeClr val="dk1"/>
              </a:solidFill>
              <a:effectLst/>
              <a:latin typeface="Inter"/>
              <a:ea typeface="+mn-ea"/>
              <a:cs typeface="+mn-cs"/>
            </a:rPr>
            <a:t>The Actual timeline is what comes next. This part is colored white and outlined in black. This is the part that you will be changing and editing throughout the project to reflect the actual time you’ve spent on tasks and the actual amount of money you’ve spent, so that you can compare it to your plans/estimates.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In the “Actual cost” column of this section, the numbers that exceed the planned budget will be colored red.</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Automatically calculated data:</a:t>
          </a:r>
        </a:p>
        <a:p>
          <a:r>
            <a:rPr lang="en-GB" sz="1100">
              <a:solidFill>
                <a:schemeClr val="dk1"/>
              </a:solidFill>
              <a:effectLst/>
              <a:latin typeface="Inter"/>
              <a:ea typeface="+mn-ea"/>
              <a:cs typeface="+mn-cs"/>
            </a:rPr>
            <a:t>The next 3 columns that are colored gray (“Timeline chart start date”, “Total No. of days”, and “Days completed”) are columns </a:t>
          </a:r>
          <a:r>
            <a:rPr lang="en-GB" sz="1100" b="1">
              <a:solidFill>
                <a:schemeClr val="dk1"/>
              </a:solidFill>
              <a:effectLst/>
              <a:latin typeface="Inter"/>
              <a:ea typeface="+mn-ea"/>
              <a:cs typeface="+mn-cs"/>
            </a:rPr>
            <a:t>you shouldn’t write in</a:t>
          </a:r>
          <a:r>
            <a:rPr lang="en-GB" sz="1100">
              <a:solidFill>
                <a:schemeClr val="dk1"/>
              </a:solidFill>
              <a:effectLst/>
              <a:latin typeface="Inter"/>
              <a:ea typeface="+mn-ea"/>
              <a:cs typeface="+mn-cs"/>
            </a:rPr>
            <a:t>.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These columns contain formulae that calculate this data automatically based on the information in the “Planned timeline” and “Actual timeline” sections, as well as the “% Progress” column at the end of the table. This is also where the project timeline below pulls its information from.</a:t>
          </a:r>
        </a:p>
        <a:p>
          <a:endParaRPr lang="en-GB" sz="1100" b="1">
            <a:solidFill>
              <a:schemeClr val="dk1"/>
            </a:solidFill>
            <a:effectLst/>
            <a:latin typeface="Inter"/>
            <a:ea typeface="+mn-ea"/>
            <a:cs typeface="+mn-cs"/>
          </a:endParaRPr>
        </a:p>
        <a:p>
          <a:r>
            <a:rPr lang="en-GB" sz="1100" b="1">
              <a:solidFill>
                <a:schemeClr val="dk1"/>
              </a:solidFill>
              <a:effectLst/>
              <a:latin typeface="Inter"/>
              <a:ea typeface="+mn-ea"/>
              <a:cs typeface="+mn-cs"/>
            </a:rPr>
            <a:t>NOTE: </a:t>
          </a:r>
          <a:r>
            <a:rPr lang="en-GB" sz="1100">
              <a:solidFill>
                <a:schemeClr val="dk1"/>
              </a:solidFill>
              <a:effectLst/>
              <a:latin typeface="Inter"/>
              <a:ea typeface="+mn-ea"/>
              <a:cs typeface="+mn-cs"/>
            </a:rPr>
            <a:t>The current calculations exclude weekends and designated holidays. To remove certain holidays from the equation, or add new ones, go to the “Project information” tab in the bottom left corner and add/remove holidays in the column titled “Holidays”.</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 Progress column:</a:t>
          </a:r>
        </a:p>
        <a:p>
          <a:r>
            <a:rPr lang="en-GB" sz="1100">
              <a:solidFill>
                <a:schemeClr val="dk1"/>
              </a:solidFill>
              <a:effectLst/>
              <a:latin typeface="Inter"/>
              <a:ea typeface="+mn-ea"/>
              <a:cs typeface="+mn-cs"/>
            </a:rPr>
            <a:t>The Progress column is where you manually write your project’s progress. The “Days completed” section will then automatically show the number of days you’ve completed based on the percentage you typed in. This number of days completed will then immediately reflect in the timeline below.</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Important!</a:t>
          </a:r>
        </a:p>
        <a:p>
          <a:r>
            <a:rPr lang="en-GB" sz="1100">
              <a:solidFill>
                <a:schemeClr val="dk1"/>
              </a:solidFill>
              <a:effectLst/>
              <a:latin typeface="Inter"/>
              <a:ea typeface="+mn-ea"/>
              <a:cs typeface="+mn-cs"/>
            </a:rPr>
            <a:t>The “Planned timeline” section is the section you fill out at the beginning of the project. This section should not change until the end of the project.</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only sections you should edit throughout the project are the “Actual timeline” section, and the “% Progress” column. These sections are colored white and outlined in black.</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Timeline:</a:t>
          </a:r>
        </a:p>
        <a:p>
          <a:r>
            <a:rPr lang="en-GB" sz="1100">
              <a:solidFill>
                <a:schemeClr val="dk1"/>
              </a:solidFill>
              <a:effectLst/>
              <a:latin typeface="Inter"/>
              <a:ea typeface="+mn-ea"/>
              <a:cs typeface="+mn-cs"/>
            </a:rPr>
            <a:t>The timeline chart is a reflection of the information shown in the table. You shouldn’t change any information directly in the timeline. The information will automatically update as you update the table above.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Above the timeline chart, you’ll find a dropdown list where you can toggle between the planned timeline view (that reflects the “Planned timeline” section of the table) and the actual timeline view (that reflects the “Actual timeline” section of the table, along with the percentage of work completed)</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Budget:</a:t>
          </a:r>
        </a:p>
        <a:p>
          <a:r>
            <a:rPr lang="en-GB" sz="1100">
              <a:solidFill>
                <a:schemeClr val="dk1"/>
              </a:solidFill>
              <a:effectLst/>
              <a:latin typeface="Inter"/>
              <a:ea typeface="+mn-ea"/>
              <a:cs typeface="+mn-cs"/>
            </a:rPr>
            <a:t>The planned project budget and the actual expenditures are reflected in the “Planned vs Actual budget” bar chart next to the timeline chart.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chart reflects the information in the table above and makes a visual comparison of the current state of the project. Feel free to change the title of the chart and the chart format as you see fit. The information itself will change automatically as you update the main table above.</a:t>
          </a:r>
        </a:p>
        <a:p>
          <a:endParaRPr lang="en-GB" sz="1100">
            <a:latin typeface="Inter"/>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228600</xdr:colOff>
      <xdr:row>0</xdr:row>
      <xdr:rowOff>104775</xdr:rowOff>
    </xdr:from>
    <xdr:to>
      <xdr:col>2</xdr:col>
      <xdr:colOff>226219</xdr:colOff>
      <xdr:row>0</xdr:row>
      <xdr:rowOff>504825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0" y="104775"/>
          <a:ext cx="1216819" cy="400050"/>
        </a:xfrm>
        <a:prstGeom prst="rect">
          <a:avLst/>
        </a:prstGeom>
      </xdr:spPr>
    </xdr:pic>
    <xdr:clientData/>
  </xdr:twoCellAnchor>
  <xdr:twoCellAnchor editAs="absolute">
    <xdr:from>
      <xdr:col>25</xdr:col>
      <xdr:colOff>219075</xdr:colOff>
      <xdr:row>0</xdr:row>
      <xdr:rowOff>104775</xdr:rowOff>
    </xdr:from>
    <xdr:to>
      <xdr:col>28</xdr:col>
      <xdr:colOff>586069</xdr:colOff>
      <xdr:row>0</xdr:row>
      <xdr:rowOff>485775</xdr:rowOff>
    </xdr:to>
    <xdr:sp macro="" textlink="">
      <xdr:nvSpPr>
        <xdr:cNvPr id="3" name="Rounded Rectangle 2">
          <a:hlinkClick xmlns:r="http://schemas.openxmlformats.org/officeDocument/2006/relationships" r:id="rId1"/>
        </xdr:cNvPr>
        <xdr:cNvSpPr/>
      </xdr:nvSpPr>
      <xdr:spPr>
        <a:xfrm>
          <a:off x="15459075" y="104775"/>
          <a:ext cx="2195794" cy="381000"/>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1"/>
              </a:solidFill>
              <a:latin typeface="Roboto" pitchFamily="2" charset="0"/>
              <a:ea typeface="Roboto" pitchFamily="2" charset="0"/>
            </a:rPr>
            <a:t>Manage your project with Plaky</a:t>
          </a:r>
        </a:p>
      </xdr:txBody>
    </xdr:sp>
    <xdr:clientData/>
  </xdr:twoCellAnchor>
  <xdr:twoCellAnchor editAs="absolute">
    <xdr:from>
      <xdr:col>1</xdr:col>
      <xdr:colOff>0</xdr:colOff>
      <xdr:row>3</xdr:row>
      <xdr:rowOff>0</xdr:rowOff>
    </xdr:from>
    <xdr:to>
      <xdr:col>9</xdr:col>
      <xdr:colOff>0</xdr:colOff>
      <xdr:row>18</xdr:row>
      <xdr:rowOff>0</xdr:rowOff>
    </xdr:to>
    <xdr:sp macro="" textlink="">
      <xdr:nvSpPr>
        <xdr:cNvPr id="4" name="TextBox 3"/>
        <xdr:cNvSpPr txBox="1"/>
      </xdr:nvSpPr>
      <xdr:spPr>
        <a:xfrm>
          <a:off x="609600" y="971550"/>
          <a:ext cx="4876800" cy="285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This template is for reference only. </a:t>
          </a:r>
          <a:br>
            <a:rPr lang="en-GB" sz="1200"/>
          </a:br>
          <a:endParaRPr lang="en-GB" sz="1200"/>
        </a:p>
        <a:p>
          <a:r>
            <a:rPr lang="en-GB" sz="1200"/>
            <a:t>Plaky aims to provide the most accurate and up-to-date information at all times. Plaky makes no warranties or representations of any kind, expressed or implied, about the accuracy, completeness, and reliability of the information and formulas provided in this template. </a:t>
          </a:r>
          <a:br>
            <a:rPr lang="en-GB" sz="1200"/>
          </a:br>
          <a:r>
            <a:rPr lang="en-GB" sz="1200"/>
            <a:t/>
          </a:r>
          <a:br>
            <a:rPr lang="en-GB" sz="1200"/>
          </a:br>
          <a:r>
            <a:rPr lang="en-GB" sz="1200"/>
            <a:t>Plaky shall not be liable for any indirect, incidental, special, consequential, or exemplary damages, or any loss of profits or revenues caused directly or indirectly by the use of this template. Plaky shall not be liable for any loss of data, goodwill, use, or any other intangible losses arising out of your access to, use, or inability to use this template. </a:t>
          </a:r>
          <a:br>
            <a:rPr lang="en-GB" sz="1200"/>
          </a:br>
          <a:r>
            <a:rPr lang="en-GB" sz="1200"/>
            <a:t/>
          </a:r>
          <a:br>
            <a:rPr lang="en-GB" sz="1200"/>
          </a:br>
          <a:r>
            <a:rPr lang="en-GB" sz="1200"/>
            <a:t>Use this template at your own risk.</a:t>
          </a:r>
        </a:p>
      </xdr:txBody>
    </xdr:sp>
    <xdr:clientData/>
  </xdr:twoCellAnchor>
</xdr:wsDr>
</file>

<file path=xl/tables/table1.xml><?xml version="1.0" encoding="utf-8"?>
<table xmlns="http://schemas.openxmlformats.org/spreadsheetml/2006/main" id="1" name="Table1" displayName="Table1" ref="D4:T16" totalsRowShown="0" headerRowDxfId="18" dataDxfId="17">
  <autoFilter ref="D4:T16"/>
  <tableColumns count="17">
    <tableColumn id="1" name="Task" dataDxfId="16"/>
    <tableColumn id="2" name="Planned start date" dataDxfId="15"/>
    <tableColumn id="3" name="Planned work days" dataDxfId="14"/>
    <tableColumn id="4" name="Planned end date" dataDxfId="13">
      <calculatedColumnFormula>IF($E5="","",WORKDAY(Sheet1!E5,Sheet1!F5,Settings!$B$4:$B$29))</calculatedColumnFormula>
    </tableColumn>
    <tableColumn id="12" name="Planned Budget" dataDxfId="12"/>
    <tableColumn id="14" name="Column2" dataDxfId="11"/>
    <tableColumn id="15" name="Column3" dataDxfId="10"/>
    <tableColumn id="16" name="Column4" dataDxfId="9"/>
    <tableColumn id="5" name="Task2" dataDxfId="8">
      <calculatedColumnFormula>task</calculatedColumnFormula>
    </tableColumn>
    <tableColumn id="6" name="Actual start date" dataDxfId="7"/>
    <tableColumn id="7" name="Actual work days" dataDxfId="6"/>
    <tableColumn id="8" name="Actual end date" dataDxfId="5">
      <calculatedColumnFormula>IF($E5="","",WORKDAY(Sheet1!M5,Sheet1!N5,Settings!$B$4:$B$29))</calculatedColumnFormula>
    </tableColumn>
    <tableColumn id="17" name="Actual cost" dataDxfId="4"/>
    <tableColumn id="9" name="Timeline chart start date" dataDxfId="3">
      <calculatedColumnFormula>IF(Sheet1!$E$19="Planned timeline",E5,M5)</calculatedColumnFormula>
    </tableColumn>
    <tableColumn id="10" name=" Total No. of days" dataDxfId="2">
      <calculatedColumnFormula>IF(Sheet1!$E$19="Planned timeline",G5-E5,O5-M5)</calculatedColumnFormula>
    </tableColumn>
    <tableColumn id="13" name="Days comleted" dataDxfId="1">
      <calculatedColumnFormula>IF($E$19="Planned timeline",0,T5*R5)</calculatedColumnFormula>
    </tableColumn>
    <tableColumn id="11" name="% Progress"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Elemental">
      <a:dk1>
        <a:sysClr val="windowText" lastClr="000000"/>
      </a:dk1>
      <a:lt1>
        <a:sysClr val="window" lastClr="FFFFFF"/>
      </a:lt1>
      <a:dk2>
        <a:srgbClr val="242852"/>
      </a:dk2>
      <a:lt2>
        <a:srgbClr val="ACCBF9"/>
      </a:lt2>
      <a:accent1>
        <a:srgbClr val="629DD1"/>
      </a:accent1>
      <a:accent2>
        <a:srgbClr val="297FD5"/>
      </a:accent2>
      <a:accent3>
        <a:srgbClr val="7F8FA9"/>
      </a:accent3>
      <a:accent4>
        <a:srgbClr val="4A66AC"/>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D1:W19"/>
  <sheetViews>
    <sheetView showGridLines="0" tabSelected="1" workbookViewId="0">
      <selection activeCell="S1" activeCellId="1" sqref="A4 S1"/>
    </sheetView>
  </sheetViews>
  <sheetFormatPr defaultColWidth="9.140625" defaultRowHeight="14.25"/>
  <cols>
    <col min="1" max="3" width="2.7109375" style="4" customWidth="1"/>
    <col min="4" max="4" width="22.42578125" style="4" customWidth="1"/>
    <col min="5" max="5" width="20.42578125" style="4" customWidth="1"/>
    <col min="6" max="6" width="12.5703125" style="4" customWidth="1"/>
    <col min="7" max="7" width="20.42578125" style="4" customWidth="1"/>
    <col min="8" max="8" width="15.28515625" style="4" customWidth="1"/>
    <col min="9" max="11" width="20.42578125" style="4" hidden="1" customWidth="1"/>
    <col min="12" max="12" width="21.42578125" style="4" customWidth="1"/>
    <col min="13" max="13" width="23.7109375" style="4" customWidth="1"/>
    <col min="14" max="14" width="14.140625" style="4" customWidth="1"/>
    <col min="15" max="15" width="20.28515625" style="4" customWidth="1"/>
    <col min="16" max="16" width="17.140625" style="4" customWidth="1"/>
    <col min="17" max="17" width="18" style="4" customWidth="1"/>
    <col min="18" max="18" width="14.85546875" style="4" customWidth="1"/>
    <col min="19" max="19" width="10.85546875" style="4" customWidth="1"/>
    <col min="20" max="20" width="12.42578125" style="4" customWidth="1"/>
    <col min="21" max="21" width="12.85546875" style="4" customWidth="1"/>
    <col min="22" max="16384" width="9.140625" style="4"/>
  </cols>
  <sheetData>
    <row r="1" spans="4:23" s="1" customFormat="1" ht="46.5" customHeight="1">
      <c r="D1" s="64" t="s">
        <v>0</v>
      </c>
      <c r="E1" s="64"/>
      <c r="F1" s="64"/>
      <c r="G1" s="64"/>
      <c r="H1" s="64"/>
      <c r="O1" s="40" t="s">
        <v>30</v>
      </c>
      <c r="P1" s="2" t="str">
        <f>Settings!$G$3</f>
        <v>Andrew S</v>
      </c>
      <c r="Q1" s="40" t="s">
        <v>31</v>
      </c>
      <c r="R1" s="3">
        <f>Settings!$G$4</f>
        <v>45292</v>
      </c>
    </row>
    <row r="2" spans="4:23" ht="15" thickBot="1"/>
    <row r="3" spans="4:23" ht="24" customHeight="1" thickBot="1">
      <c r="D3" s="58" t="s">
        <v>1</v>
      </c>
      <c r="E3" s="59"/>
      <c r="F3" s="59"/>
      <c r="G3" s="60"/>
      <c r="H3" s="5"/>
      <c r="I3" s="5"/>
      <c r="J3" s="5"/>
      <c r="K3" s="5"/>
      <c r="L3" s="61" t="s">
        <v>2</v>
      </c>
      <c r="M3" s="62"/>
      <c r="N3" s="62"/>
      <c r="O3" s="62"/>
      <c r="P3" s="63"/>
      <c r="Q3" s="6"/>
    </row>
    <row r="4" spans="4:23" ht="39" customHeight="1">
      <c r="D4" s="7" t="s">
        <v>3</v>
      </c>
      <c r="E4" s="8" t="s">
        <v>22</v>
      </c>
      <c r="F4" s="9" t="s">
        <v>23</v>
      </c>
      <c r="G4" s="10" t="s">
        <v>24</v>
      </c>
      <c r="H4" s="11" t="s">
        <v>35</v>
      </c>
      <c r="I4" s="12" t="s">
        <v>32</v>
      </c>
      <c r="J4" s="12" t="s">
        <v>33</v>
      </c>
      <c r="K4" s="12" t="s">
        <v>34</v>
      </c>
      <c r="L4" s="13" t="s">
        <v>4</v>
      </c>
      <c r="M4" s="11" t="s">
        <v>21</v>
      </c>
      <c r="N4" s="11" t="s">
        <v>20</v>
      </c>
      <c r="O4" s="11" t="s">
        <v>25</v>
      </c>
      <c r="P4" s="14" t="s">
        <v>36</v>
      </c>
      <c r="Q4" s="41" t="s">
        <v>26</v>
      </c>
      <c r="R4" s="42" t="s">
        <v>16</v>
      </c>
      <c r="S4" s="43" t="s">
        <v>19</v>
      </c>
      <c r="T4" s="15" t="s">
        <v>18</v>
      </c>
      <c r="V4" s="16"/>
      <c r="W4" s="16"/>
    </row>
    <row r="5" spans="4:23" ht="17.25" customHeight="1">
      <c r="D5" s="17" t="s">
        <v>37</v>
      </c>
      <c r="E5" s="18">
        <v>45292</v>
      </c>
      <c r="F5" s="19">
        <v>55</v>
      </c>
      <c r="G5" s="18">
        <f>IF($E5="","",WORKDAY(Sheet1!E5,Sheet1!F5,Settings!$B$4:$B$29))</f>
        <v>45369</v>
      </c>
      <c r="H5" s="20">
        <v>1000</v>
      </c>
      <c r="I5" s="21"/>
      <c r="J5" s="21"/>
      <c r="K5" s="21"/>
      <c r="L5" s="22" t="str">
        <f t="shared" ref="L5:L16" si="0">task</f>
        <v>Website design</v>
      </c>
      <c r="M5" s="23">
        <v>45292</v>
      </c>
      <c r="N5" s="24">
        <v>50</v>
      </c>
      <c r="O5" s="23">
        <f>IF($E5="","",WORKDAY(Sheet1!M5,Sheet1!N5,Settings!$B$4:$B$29))</f>
        <v>45362</v>
      </c>
      <c r="P5" s="25">
        <v>800</v>
      </c>
      <c r="Q5" s="44">
        <f>IF(Sheet1!$E$19="Planned timeline",E5,M5)</f>
        <v>45292</v>
      </c>
      <c r="R5" s="45">
        <f>IF(Sheet1!$E$19="Planned timeline",G5-E5,O5-M5)</f>
        <v>70</v>
      </c>
      <c r="S5" s="46">
        <f t="shared" ref="S5:S16" si="1">IF($E$19="Planned timeline",0,T5*R5)</f>
        <v>56</v>
      </c>
      <c r="T5" s="26">
        <v>0.8</v>
      </c>
      <c r="V5" s="27"/>
      <c r="W5" s="24"/>
    </row>
    <row r="6" spans="4:23" ht="17.25" customHeight="1">
      <c r="D6" s="17" t="s">
        <v>38</v>
      </c>
      <c r="E6" s="18">
        <v>45327</v>
      </c>
      <c r="F6" s="19">
        <v>40</v>
      </c>
      <c r="G6" s="18">
        <f>IF($E6="","",WORKDAY(Sheet1!E6,Sheet1!F6,Settings!$B$4:$B$29))</f>
        <v>45383</v>
      </c>
      <c r="H6" s="20">
        <v>1200</v>
      </c>
      <c r="I6" s="28"/>
      <c r="J6" s="28"/>
      <c r="K6" s="28"/>
      <c r="L6" s="22" t="str">
        <f t="shared" si="0"/>
        <v>On-page SEO</v>
      </c>
      <c r="M6" s="23">
        <v>45327</v>
      </c>
      <c r="N6" s="24">
        <v>37</v>
      </c>
      <c r="O6" s="23">
        <f>IF($E6="","",WORKDAY(Sheet1!M6,Sheet1!N6,Settings!$B$4:$B$29))</f>
        <v>45378</v>
      </c>
      <c r="P6" s="29">
        <v>1200</v>
      </c>
      <c r="Q6" s="44">
        <f>IF(Sheet1!$E$19="Planned timeline",E6,M6)</f>
        <v>45327</v>
      </c>
      <c r="R6" s="45">
        <f>IF(Sheet1!$E$19="Planned timeline",G6-E6,O6-M6)</f>
        <v>51</v>
      </c>
      <c r="S6" s="47">
        <f t="shared" si="1"/>
        <v>25.5</v>
      </c>
      <c r="T6" s="30">
        <v>0.5</v>
      </c>
      <c r="V6" s="27"/>
      <c r="W6" s="24"/>
    </row>
    <row r="7" spans="4:23" ht="17.25" customHeight="1">
      <c r="D7" s="17" t="s">
        <v>39</v>
      </c>
      <c r="E7" s="18">
        <v>45363</v>
      </c>
      <c r="F7" s="19">
        <v>30</v>
      </c>
      <c r="G7" s="18">
        <f>IF($E7="","",WORKDAY(Sheet1!E7,Sheet1!F7,Settings!$B$4:$B$29))</f>
        <v>45405</v>
      </c>
      <c r="H7" s="20">
        <v>700</v>
      </c>
      <c r="I7" s="28"/>
      <c r="J7" s="28"/>
      <c r="K7" s="28"/>
      <c r="L7" s="22" t="str">
        <f t="shared" si="0"/>
        <v>New landing page</v>
      </c>
      <c r="M7" s="23">
        <v>45363</v>
      </c>
      <c r="N7" s="24">
        <v>30</v>
      </c>
      <c r="O7" s="23">
        <f>IF($E7="","",WORKDAY(Sheet1!M7,Sheet1!N7,Settings!$B$4:$B$29))</f>
        <v>45405</v>
      </c>
      <c r="P7" s="29">
        <v>850</v>
      </c>
      <c r="Q7" s="44">
        <f>IF(Sheet1!$E$19="Planned timeline",E7,M7)</f>
        <v>45363</v>
      </c>
      <c r="R7" s="45">
        <f>IF(Sheet1!$E$19="Planned timeline",G7-E7,O7-M7)</f>
        <v>42</v>
      </c>
      <c r="S7" s="47">
        <f t="shared" si="1"/>
        <v>42</v>
      </c>
      <c r="T7" s="30">
        <v>1</v>
      </c>
      <c r="V7" s="27"/>
      <c r="W7" s="24"/>
    </row>
    <row r="8" spans="4:23" ht="17.25" customHeight="1">
      <c r="D8" s="17" t="s">
        <v>5</v>
      </c>
      <c r="E8" s="18">
        <v>45397</v>
      </c>
      <c r="F8" s="19">
        <v>45</v>
      </c>
      <c r="G8" s="18">
        <f>IF($E8="","",WORKDAY(Sheet1!E8,Sheet1!F8,Settings!$B$4:$B$29))</f>
        <v>45460</v>
      </c>
      <c r="H8" s="20">
        <v>900</v>
      </c>
      <c r="I8" s="28"/>
      <c r="J8" s="28"/>
      <c r="K8" s="28"/>
      <c r="L8" s="22" t="str">
        <f t="shared" si="0"/>
        <v>Task4</v>
      </c>
      <c r="M8" s="23">
        <v>45397</v>
      </c>
      <c r="N8" s="24">
        <v>40</v>
      </c>
      <c r="O8" s="23">
        <f>IF($E8="","",WORKDAY(Sheet1!M8,Sheet1!N8,Settings!$B$4:$B$29))</f>
        <v>45453</v>
      </c>
      <c r="P8" s="29">
        <v>800</v>
      </c>
      <c r="Q8" s="44">
        <f>IF(Sheet1!$E$19="Planned timeline",E8,M8)</f>
        <v>45397</v>
      </c>
      <c r="R8" s="45">
        <f>IF(Sheet1!$E$19="Planned timeline",G8-E8,O8-M8)</f>
        <v>56</v>
      </c>
      <c r="S8" s="47">
        <f t="shared" si="1"/>
        <v>22.400000000000002</v>
      </c>
      <c r="T8" s="30">
        <v>0.4</v>
      </c>
      <c r="V8" s="27"/>
      <c r="W8" s="24"/>
    </row>
    <row r="9" spans="4:23" ht="17.25" customHeight="1">
      <c r="D9" s="17" t="s">
        <v>6</v>
      </c>
      <c r="E9" s="18">
        <v>45429</v>
      </c>
      <c r="F9" s="19">
        <v>70</v>
      </c>
      <c r="G9" s="18">
        <f>IF($E9="","",WORKDAY(Sheet1!E9,Sheet1!F9,Settings!$B$4:$B$29))</f>
        <v>45530</v>
      </c>
      <c r="H9" s="20">
        <v>300</v>
      </c>
      <c r="I9" s="28"/>
      <c r="J9" s="28"/>
      <c r="K9" s="28"/>
      <c r="L9" s="22" t="str">
        <f t="shared" si="0"/>
        <v>Task5</v>
      </c>
      <c r="M9" s="23">
        <v>45429</v>
      </c>
      <c r="N9" s="24">
        <v>50</v>
      </c>
      <c r="O9" s="23">
        <f>IF($E9="","",WORKDAY(Sheet1!M9,Sheet1!N9,Settings!$B$4:$B$29))</f>
        <v>45502</v>
      </c>
      <c r="P9" s="29">
        <v>500</v>
      </c>
      <c r="Q9" s="44">
        <f>IF(Sheet1!$E$19="Planned timeline",E9,M9)</f>
        <v>45429</v>
      </c>
      <c r="R9" s="45">
        <f>IF(Sheet1!$E$19="Planned timeline",G9-E9,O9-M9)</f>
        <v>73</v>
      </c>
      <c r="S9" s="47">
        <f t="shared" si="1"/>
        <v>40.150000000000006</v>
      </c>
      <c r="T9" s="30">
        <v>0.55000000000000004</v>
      </c>
      <c r="V9" s="27"/>
      <c r="W9" s="24"/>
    </row>
    <row r="10" spans="4:23" ht="17.25" customHeight="1">
      <c r="D10" s="17" t="s">
        <v>7</v>
      </c>
      <c r="E10" s="18">
        <v>45466</v>
      </c>
      <c r="F10" s="19">
        <v>90</v>
      </c>
      <c r="G10" s="18">
        <f>IF($E10="","",WORKDAY(Sheet1!E10,Sheet1!F10,Settings!$B$4:$B$29))</f>
        <v>45593</v>
      </c>
      <c r="H10" s="20">
        <v>2000</v>
      </c>
      <c r="I10" s="28"/>
      <c r="J10" s="28"/>
      <c r="K10" s="28"/>
      <c r="L10" s="22" t="str">
        <f t="shared" si="0"/>
        <v>Task6</v>
      </c>
      <c r="M10" s="23">
        <v>45466</v>
      </c>
      <c r="N10" s="24">
        <v>105</v>
      </c>
      <c r="O10" s="23">
        <f>IF($E10="","",WORKDAY(Sheet1!M10,Sheet1!N10,Settings!$B$4:$B$29))</f>
        <v>45614</v>
      </c>
      <c r="P10" s="29">
        <v>2300</v>
      </c>
      <c r="Q10" s="44">
        <f>IF(Sheet1!$E$19="Planned timeline",E10,M10)</f>
        <v>45466</v>
      </c>
      <c r="R10" s="45">
        <f>IF(Sheet1!$E$19="Planned timeline",G10-E10,O10-M10)</f>
        <v>148</v>
      </c>
      <c r="S10" s="47">
        <f t="shared" si="1"/>
        <v>29.6</v>
      </c>
      <c r="T10" s="30">
        <v>0.2</v>
      </c>
      <c r="V10" s="27"/>
      <c r="W10" s="24"/>
    </row>
    <row r="11" spans="4:23" ht="17.25" customHeight="1">
      <c r="D11" s="17" t="s">
        <v>8</v>
      </c>
      <c r="E11" s="18">
        <v>45501</v>
      </c>
      <c r="F11" s="19">
        <v>55</v>
      </c>
      <c r="G11" s="18">
        <f>IF($E11="","",WORKDAY(Sheet1!E11,Sheet1!F11,Settings!$B$4:$B$29))</f>
        <v>45576</v>
      </c>
      <c r="H11" s="20">
        <v>1400</v>
      </c>
      <c r="I11" s="28"/>
      <c r="J11" s="28"/>
      <c r="K11" s="28"/>
      <c r="L11" s="22" t="str">
        <f t="shared" si="0"/>
        <v>Task7</v>
      </c>
      <c r="M11" s="23">
        <v>45501</v>
      </c>
      <c r="N11" s="24">
        <v>60</v>
      </c>
      <c r="O11" s="23">
        <f>IF($E11="","",WORKDAY(Sheet1!M11,Sheet1!N11,Settings!$B$4:$B$29))</f>
        <v>45583</v>
      </c>
      <c r="P11" s="29">
        <v>1200</v>
      </c>
      <c r="Q11" s="44">
        <f>IF(Sheet1!$E$19="Planned timeline",E11,M11)</f>
        <v>45501</v>
      </c>
      <c r="R11" s="45">
        <f>IF(Sheet1!$E$19="Planned timeline",G11-E11,O11-M11)</f>
        <v>82</v>
      </c>
      <c r="S11" s="47">
        <f t="shared" si="1"/>
        <v>27.060000000000002</v>
      </c>
      <c r="T11" s="30">
        <v>0.33</v>
      </c>
      <c r="V11" s="27"/>
      <c r="W11" s="24"/>
    </row>
    <row r="12" spans="4:23" ht="17.25" customHeight="1">
      <c r="D12" s="17" t="s">
        <v>9</v>
      </c>
      <c r="E12" s="18">
        <v>45508</v>
      </c>
      <c r="F12" s="19">
        <v>30</v>
      </c>
      <c r="G12" s="18">
        <f>IF($E12="","",WORKDAY(Sheet1!E12,Sheet1!F12,Settings!$B$4:$B$29))</f>
        <v>45548</v>
      </c>
      <c r="H12" s="20">
        <v>500</v>
      </c>
      <c r="I12" s="28"/>
      <c r="J12" s="28"/>
      <c r="K12" s="28"/>
      <c r="L12" s="22" t="str">
        <f t="shared" si="0"/>
        <v>Task8</v>
      </c>
      <c r="M12" s="23">
        <v>45508</v>
      </c>
      <c r="N12" s="24">
        <v>30</v>
      </c>
      <c r="O12" s="23">
        <f>IF($E12="","",WORKDAY(Sheet1!M12,Sheet1!N12,Settings!$B$4:$B$29))</f>
        <v>45548</v>
      </c>
      <c r="P12" s="29">
        <v>450</v>
      </c>
      <c r="Q12" s="44">
        <f>IF(Sheet1!$E$19="Planned timeline",E12,M12)</f>
        <v>45508</v>
      </c>
      <c r="R12" s="45">
        <f>IF(Sheet1!$E$19="Planned timeline",G12-E12,O12-M12)</f>
        <v>40</v>
      </c>
      <c r="S12" s="47">
        <f t="shared" si="1"/>
        <v>11.200000000000001</v>
      </c>
      <c r="T12" s="30">
        <v>0.28000000000000003</v>
      </c>
      <c r="V12" s="27"/>
      <c r="W12" s="24"/>
    </row>
    <row r="13" spans="4:23" ht="17.25" customHeight="1">
      <c r="D13" s="17" t="s">
        <v>10</v>
      </c>
      <c r="E13" s="18">
        <v>45543</v>
      </c>
      <c r="F13" s="19">
        <v>25</v>
      </c>
      <c r="G13" s="18">
        <f>IF($E13="","",WORKDAY(Sheet1!E13,Sheet1!F13,Settings!$B$4:$B$29))</f>
        <v>45576</v>
      </c>
      <c r="H13" s="20">
        <v>700</v>
      </c>
      <c r="I13" s="28"/>
      <c r="J13" s="28"/>
      <c r="K13" s="28"/>
      <c r="L13" s="22" t="str">
        <f t="shared" si="0"/>
        <v>Task9</v>
      </c>
      <c r="M13" s="23">
        <v>45543</v>
      </c>
      <c r="N13" s="24">
        <v>20</v>
      </c>
      <c r="O13" s="23">
        <f>IF($E13="","",WORKDAY(Sheet1!M13,Sheet1!N13,Settings!$B$4:$B$29))</f>
        <v>45569</v>
      </c>
      <c r="P13" s="29">
        <v>720</v>
      </c>
      <c r="Q13" s="44">
        <f>IF(Sheet1!$E$19="Planned timeline",E13,M13)</f>
        <v>45543</v>
      </c>
      <c r="R13" s="45">
        <f>IF(Sheet1!$E$19="Planned timeline",G13-E13,O13-M13)</f>
        <v>26</v>
      </c>
      <c r="S13" s="47">
        <f t="shared" si="1"/>
        <v>20.8</v>
      </c>
      <c r="T13" s="30">
        <v>0.8</v>
      </c>
      <c r="V13" s="27"/>
      <c r="W13" s="24"/>
    </row>
    <row r="14" spans="4:23" ht="17.25" customHeight="1">
      <c r="D14" s="17" t="s">
        <v>11</v>
      </c>
      <c r="E14" s="18">
        <v>45578</v>
      </c>
      <c r="F14" s="19">
        <v>60</v>
      </c>
      <c r="G14" s="18">
        <f>IF($E14="","",WORKDAY(Sheet1!E14,Sheet1!F14,Settings!$B$4:$B$29))</f>
        <v>45663</v>
      </c>
      <c r="H14" s="20">
        <v>1300</v>
      </c>
      <c r="I14" s="28"/>
      <c r="J14" s="28"/>
      <c r="K14" s="28"/>
      <c r="L14" s="22" t="str">
        <f t="shared" si="0"/>
        <v>Task10</v>
      </c>
      <c r="M14" s="23">
        <v>45578</v>
      </c>
      <c r="N14" s="24">
        <v>50</v>
      </c>
      <c r="O14" s="23">
        <f>IF($E14="","",WORKDAY(Sheet1!M14,Sheet1!N14,Settings!$B$4:$B$29))</f>
        <v>45646</v>
      </c>
      <c r="P14" s="29">
        <v>1000</v>
      </c>
      <c r="Q14" s="44">
        <f>IF(Sheet1!$E$19="Planned timeline",E14,M14)</f>
        <v>45578</v>
      </c>
      <c r="R14" s="45">
        <f>IF(Sheet1!$E$19="Planned timeline",G14-E14,O14-M14)</f>
        <v>68</v>
      </c>
      <c r="S14" s="47">
        <f t="shared" si="1"/>
        <v>68</v>
      </c>
      <c r="T14" s="30">
        <v>1</v>
      </c>
      <c r="V14" s="27"/>
      <c r="W14" s="24"/>
    </row>
    <row r="15" spans="4:23" ht="17.25" customHeight="1">
      <c r="D15" s="17" t="s">
        <v>12</v>
      </c>
      <c r="E15" s="18">
        <v>45613</v>
      </c>
      <c r="F15" s="19">
        <v>50</v>
      </c>
      <c r="G15" s="18">
        <f>IF($E15="","",WORKDAY(Sheet1!E15,Sheet1!F15,Settings!$B$4:$B$29))</f>
        <v>45684</v>
      </c>
      <c r="H15" s="20">
        <v>1000</v>
      </c>
      <c r="I15" s="28"/>
      <c r="J15" s="28"/>
      <c r="K15" s="28"/>
      <c r="L15" s="22" t="str">
        <f t="shared" si="0"/>
        <v>Task11</v>
      </c>
      <c r="M15" s="23">
        <v>45613</v>
      </c>
      <c r="N15" s="24">
        <v>45</v>
      </c>
      <c r="O15" s="23">
        <f>IF($E15="","",WORKDAY(Sheet1!M15,Sheet1!N15,Settings!$B$4:$B$29))</f>
        <v>45677</v>
      </c>
      <c r="P15" s="29">
        <v>1100</v>
      </c>
      <c r="Q15" s="44">
        <f>IF(Sheet1!$E$19="Planned timeline",E15,M15)</f>
        <v>45613</v>
      </c>
      <c r="R15" s="45">
        <f>IF(Sheet1!$E$19="Planned timeline",G15-E15,O15-M15)</f>
        <v>64</v>
      </c>
      <c r="S15" s="47">
        <f t="shared" si="1"/>
        <v>64</v>
      </c>
      <c r="T15" s="30">
        <v>1</v>
      </c>
      <c r="V15" s="27"/>
      <c r="W15" s="24"/>
    </row>
    <row r="16" spans="4:23" ht="17.25" customHeight="1" thickBot="1">
      <c r="D16" s="31" t="s">
        <v>13</v>
      </c>
      <c r="E16" s="18">
        <v>45646</v>
      </c>
      <c r="F16" s="19">
        <v>30</v>
      </c>
      <c r="G16" s="18">
        <f>IF($E16="","",WORKDAY(Sheet1!E16,Sheet1!F16,Settings!$B$4:$B$29))</f>
        <v>45691</v>
      </c>
      <c r="H16" s="20">
        <v>2200</v>
      </c>
      <c r="I16" s="28"/>
      <c r="J16" s="28"/>
      <c r="K16" s="28"/>
      <c r="L16" s="32" t="str">
        <f t="shared" si="0"/>
        <v>Task12</v>
      </c>
      <c r="M16" s="33">
        <v>45646</v>
      </c>
      <c r="N16" s="34">
        <v>50</v>
      </c>
      <c r="O16" s="33">
        <f>IF($E16="","",WORKDAY(Sheet1!M16,Sheet1!N16,Settings!$B$4:$B$29))</f>
        <v>45719</v>
      </c>
      <c r="P16" s="35">
        <v>2000</v>
      </c>
      <c r="Q16" s="44">
        <f>IF(Sheet1!$E$19="Planned timeline",E16,M16)</f>
        <v>45646</v>
      </c>
      <c r="R16" s="45">
        <f>IF(Sheet1!$E$19="Planned timeline",G16-E16,O16-M16)</f>
        <v>73</v>
      </c>
      <c r="S16" s="48">
        <f t="shared" si="1"/>
        <v>43.8</v>
      </c>
      <c r="T16" s="36">
        <v>0.6</v>
      </c>
      <c r="V16" s="27"/>
      <c r="W16" s="24"/>
    </row>
    <row r="17" spans="4:11" ht="17.25" customHeight="1"/>
    <row r="18" spans="4:11">
      <c r="G18" s="37"/>
      <c r="H18" s="37"/>
      <c r="I18" s="37"/>
      <c r="J18" s="37"/>
      <c r="K18" s="37"/>
    </row>
    <row r="19" spans="4:11" ht="21.75" customHeight="1">
      <c r="D19" s="38" t="s">
        <v>15</v>
      </c>
      <c r="E19" s="39" t="s">
        <v>2</v>
      </c>
    </row>
  </sheetData>
  <mergeCells count="3">
    <mergeCell ref="D3:G3"/>
    <mergeCell ref="L3:P3"/>
    <mergeCell ref="D1:H1"/>
  </mergeCells>
  <conditionalFormatting sqref="P5:P16">
    <cfRule type="cellIs" dxfId="19" priority="1" operator="greaterThan">
      <formula>$H5</formula>
    </cfRule>
  </conditionalFormatting>
  <dataValidations count="1">
    <dataValidation type="list" allowBlank="1" showInputMessage="1" showErrorMessage="1" sqref="E19">
      <formula1>"Actual timeline, Planned timeline"</formula1>
    </dataValidation>
  </dataValidations>
  <pageMargins left="0.7" right="0.7" top="0.75" bottom="0.75" header="0.3" footer="0.3"/>
  <pageSetup orientation="portrait"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9"/>
  <sheetViews>
    <sheetView workbookViewId="0">
      <selection activeCell="D1" sqref="D1"/>
    </sheetView>
  </sheetViews>
  <sheetFormatPr defaultColWidth="8.85546875" defaultRowHeight="14.25"/>
  <cols>
    <col min="1" max="1" width="8.85546875" style="4"/>
    <col min="2" max="2" width="16.85546875" style="4" customWidth="1"/>
    <col min="3" max="3" width="8.85546875" style="4"/>
    <col min="4" max="4" width="14.5703125" style="4" customWidth="1"/>
    <col min="5" max="5" width="11.85546875" style="4" customWidth="1"/>
    <col min="6" max="6" width="16.140625" style="4" customWidth="1"/>
    <col min="7" max="7" width="20" style="4" customWidth="1"/>
    <col min="8" max="16384" width="8.85546875" style="4"/>
  </cols>
  <sheetData>
    <row r="1" spans="2:18" s="1" customFormat="1" ht="46.5" customHeight="1">
      <c r="D1" s="57" t="s">
        <v>40</v>
      </c>
      <c r="E1" s="57"/>
      <c r="F1" s="57"/>
      <c r="G1" s="57"/>
      <c r="H1" s="57"/>
      <c r="O1" s="40"/>
      <c r="P1" s="2"/>
      <c r="Q1" s="40"/>
      <c r="R1" s="3"/>
    </row>
    <row r="2" spans="2:18">
      <c r="D2" s="49"/>
      <c r="E2" s="49"/>
      <c r="F2" s="49"/>
    </row>
    <row r="3" spans="2:18" ht="19.5" customHeight="1">
      <c r="B3" s="39" t="s">
        <v>14</v>
      </c>
      <c r="D3" s="50" t="s">
        <v>17</v>
      </c>
      <c r="E3" s="51"/>
      <c r="F3" s="52" t="s">
        <v>27</v>
      </c>
      <c r="G3" s="46" t="s">
        <v>28</v>
      </c>
    </row>
    <row r="4" spans="2:18" ht="17.25" customHeight="1">
      <c r="B4" s="53">
        <v>45651</v>
      </c>
      <c r="D4" s="49" t="str">
        <f>Sheet1!$E$19</f>
        <v>Actual timeline</v>
      </c>
      <c r="E4" s="49"/>
      <c r="F4" s="54" t="s">
        <v>29</v>
      </c>
      <c r="G4" s="55">
        <v>45292</v>
      </c>
    </row>
    <row r="5" spans="2:18">
      <c r="B5" s="53">
        <v>45477</v>
      </c>
      <c r="D5" s="49"/>
      <c r="E5" s="49"/>
      <c r="F5" s="49"/>
    </row>
    <row r="6" spans="2:18">
      <c r="B6" s="56"/>
    </row>
    <row r="7" spans="2:18">
      <c r="B7" s="56"/>
    </row>
    <row r="8" spans="2:18">
      <c r="B8" s="56"/>
    </row>
    <row r="9" spans="2:18">
      <c r="B9" s="56"/>
    </row>
    <row r="10" spans="2:18">
      <c r="B10" s="56"/>
    </row>
    <row r="11" spans="2:18">
      <c r="B11" s="56"/>
    </row>
    <row r="12" spans="2:18">
      <c r="B12" s="56"/>
    </row>
    <row r="13" spans="2:18">
      <c r="B13" s="56"/>
    </row>
    <row r="14" spans="2:18">
      <c r="B14" s="56"/>
    </row>
    <row r="15" spans="2:18">
      <c r="B15" s="56"/>
    </row>
    <row r="16" spans="2:18">
      <c r="B16" s="56"/>
    </row>
    <row r="17" spans="2:2">
      <c r="B17" s="56"/>
    </row>
    <row r="18" spans="2:2">
      <c r="B18" s="56"/>
    </row>
    <row r="19" spans="2:2">
      <c r="B19" s="56"/>
    </row>
    <row r="20" spans="2:2">
      <c r="B20" s="56"/>
    </row>
    <row r="21" spans="2:2">
      <c r="B21" s="56"/>
    </row>
    <row r="22" spans="2:2">
      <c r="B22" s="56"/>
    </row>
    <row r="23" spans="2:2">
      <c r="B23" s="56"/>
    </row>
    <row r="24" spans="2:2">
      <c r="B24" s="56"/>
    </row>
    <row r="25" spans="2:2">
      <c r="B25" s="56"/>
    </row>
    <row r="26" spans="2:2">
      <c r="B26" s="56"/>
    </row>
    <row r="27" spans="2:2">
      <c r="B27" s="56"/>
    </row>
    <row r="28" spans="2:2">
      <c r="B28" s="56"/>
    </row>
    <row r="29" spans="2:2">
      <c r="B29" s="5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R1"/>
  <sheetViews>
    <sheetView showGridLines="0" workbookViewId="0">
      <selection activeCell="O7" sqref="O7"/>
    </sheetView>
  </sheetViews>
  <sheetFormatPr defaultRowHeight="15"/>
  <sheetData>
    <row r="1" spans="4:18" s="1" customFormat="1" ht="46.5" customHeight="1">
      <c r="D1" s="57" t="s">
        <v>41</v>
      </c>
      <c r="E1" s="57"/>
      <c r="F1" s="57"/>
      <c r="G1" s="57"/>
      <c r="H1" s="57"/>
      <c r="O1" s="40"/>
      <c r="P1" s="2"/>
      <c r="Q1" s="40"/>
      <c r="R1" s="3"/>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R1"/>
  <sheetViews>
    <sheetView showGridLines="0" workbookViewId="0">
      <selection activeCell="M13" sqref="M13"/>
    </sheetView>
  </sheetViews>
  <sheetFormatPr defaultRowHeight="15"/>
  <sheetData>
    <row r="1" spans="4:18" s="1" customFormat="1" ht="46.5" customHeight="1">
      <c r="D1" s="57" t="s">
        <v>42</v>
      </c>
      <c r="E1" s="57"/>
      <c r="F1" s="57"/>
      <c r="G1" s="57"/>
      <c r="H1" s="57"/>
      <c r="O1" s="40"/>
      <c r="P1" s="2"/>
      <c r="Q1" s="40"/>
      <c r="R1" s="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Sheet1</vt:lpstr>
      <vt:lpstr>Settings</vt:lpstr>
      <vt:lpstr>Help</vt:lpstr>
      <vt:lpstr>Disclaimer</vt:lpstr>
      <vt:lpstr>planned_budget</vt:lpstr>
      <vt:lpstr>task</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2024-03-25T12:51:10Z</dcterms:modified>
</cp:coreProperties>
</file>