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<sst xmlns="http://schemas.openxmlformats.org/spreadsheetml/2006/main" count="146" uniqueCount="54">
  <si>
    <t>Software bug report template</t>
  </si>
  <si>
    <t>Project name:</t>
  </si>
  <si>
    <t>Bug ID</t>
  </si>
  <si>
    <t>Title/Summary</t>
  </si>
  <si>
    <t>Issue type</t>
  </si>
  <si>
    <t>Classification</t>
  </si>
  <si>
    <t>Environment</t>
  </si>
  <si>
    <t>Step-by-step</t>
  </si>
  <si>
    <t>Expected result</t>
  </si>
  <si>
    <t>Actual result</t>
  </si>
  <si>
    <t>Link</t>
  </si>
  <si>
    <t>Attachment</t>
  </si>
  <si>
    <t>Frequency</t>
  </si>
  <si>
    <t>Status</t>
  </si>
  <si>
    <t>Severity</t>
  </si>
  <si>
    <t>Priority</t>
  </si>
  <si>
    <t>Source</t>
  </si>
  <si>
    <t>Notes/Comments</t>
  </si>
  <si>
    <t>Reporter</t>
  </si>
  <si>
    <t>Assignee</t>
  </si>
  <si>
    <t>Reported on</t>
  </si>
  <si>
    <t>Due date</t>
  </si>
  <si>
    <t>Date closed</t>
  </si>
  <si>
    <t>Time logged</t>
  </si>
  <si>
    <t>Resolution</t>
  </si>
  <si>
    <t>[Unique bug name]</t>
  </si>
  <si>
    <t>[Give a short and clear description of the issue]</t>
  </si>
  <si>
    <t>[Describe the exact conditions in which the bug appeared. E.g., OS, OS version, app type, app version, etc.]</t>
  </si>
  <si>
    <t>[List the exact steps you took before the issue manifested]</t>
  </si>
  <si>
    <t>[Describe what was supposed to happen]</t>
  </si>
  <si>
    <t>[Describe what actually happened]</t>
  </si>
  <si>
    <r>
      <rPr>
        <rFont val="Inter"/>
        <color rgb="FF000000"/>
        <sz val="13.0"/>
      </rPr>
      <t>@</t>
    </r>
    <r>
      <rPr>
        <rFont val="Inter"/>
        <color rgb="FF666666"/>
        <sz val="13.0"/>
      </rPr>
      <t xml:space="preserve"> </t>
    </r>
    <r>
      <rPr>
        <rFont val="Inter"/>
        <color rgb="FF666666"/>
        <sz val="11.0"/>
      </rPr>
      <t>[type @ to add]</t>
    </r>
  </si>
  <si>
    <t>To do</t>
  </si>
  <si>
    <t>[Additional notes or comments regarding the issue]</t>
  </si>
  <si>
    <r>
      <rPr>
        <rFont val="Inter"/>
        <color rgb="FF000000"/>
        <sz val="13.0"/>
      </rPr>
      <t>@</t>
    </r>
    <r>
      <rPr>
        <rFont val="Inter"/>
        <color rgb="FF666666"/>
        <sz val="13.0"/>
      </rPr>
      <t xml:space="preserve"> </t>
    </r>
    <r>
      <rPr>
        <rFont val="Inter"/>
        <color rgb="FF666666"/>
        <sz val="11.0"/>
      </rPr>
      <t>[type @ to add]</t>
    </r>
  </si>
  <si>
    <t>@</t>
  </si>
  <si>
    <t>[Describe how the issue was resolved for future reference]</t>
  </si>
  <si>
    <r>
      <rPr>
        <rFont val="Inter"/>
        <color rgb="FF000000"/>
        <sz val="11.0"/>
      </rPr>
      <t>Manage your to-do task lists with</t>
    </r>
    <r>
      <rPr>
        <rFont val="Inter"/>
        <color rgb="FF1155CC"/>
        <sz val="11.0"/>
        <u/>
      </rPr>
      <t xml:space="preserve"> Plaky.com</t>
    </r>
  </si>
  <si>
    <t>Bug</t>
  </si>
  <si>
    <t>Security</t>
  </si>
  <si>
    <t>Minor</t>
  </si>
  <si>
    <t>Suggestion</t>
  </si>
  <si>
    <t>Performance</t>
  </si>
  <si>
    <t>In progress</t>
  </si>
  <si>
    <t>Medium</t>
  </si>
  <si>
    <t>New feature</t>
  </si>
  <si>
    <t>UI/Usability</t>
  </si>
  <si>
    <t>In review</t>
  </si>
  <si>
    <t>Major</t>
  </si>
  <si>
    <t>Syntax</t>
  </si>
  <si>
    <t>Done</t>
  </si>
  <si>
    <t>Critical</t>
  </si>
  <si>
    <t>Crash</t>
  </si>
  <si>
    <t>Discarded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</si>
</sst>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3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30.0"/>
      <color rgb="FFFFFFFF"/>
      <name val="Inter"/>
    </font>
    <font>
      <sz val="30.0"/>
      <color theme="1"/>
      <name val="Rubik"/>
    </font>
    <font>
      <color theme="1"/>
      <name val="Rubik"/>
    </font>
    <font>
      <b/>
      <sz val="13.0"/>
      <color rgb="FF000000"/>
      <name val="Roboto"/>
    </font>
    <font>
      <sz val="13.0"/>
      <color rgb="FFFFFFFF"/>
      <name val="Inter"/>
    </font>
    <font>
      <sz val="13.0"/>
      <color rgb="FF000000"/>
      <name val="Rubik"/>
    </font>
    <font/>
    <font>
      <b/>
      <sz val="13.0"/>
      <color rgb="FF000000"/>
      <name val="Rubik"/>
    </font>
    <font>
      <b/>
      <sz val="11.0"/>
      <color rgb="FF999999"/>
      <name val="Rubik"/>
    </font>
    <font>
      <sz val="11.0"/>
      <color rgb="FF666666"/>
      <name val="Inter"/>
    </font>
    <font>
      <sz val="13.0"/>
      <color theme="1"/>
      <name val="Inter"/>
    </font>
    <font>
      <color rgb="FF666666"/>
      <name val="Inter"/>
    </font>
    <font>
      <sz val="13.0"/>
      <color rgb="FF666666"/>
      <name val="Inter"/>
    </font>
    <font>
      <color theme="1"/>
      <name val="Arial"/>
      <scheme val="minor"/>
    </font>
    <font>
      <sz val="11.0"/>
      <color theme="1"/>
      <name val="Inter"/>
    </font>
    <font>
      <u/>
      <sz val="11.0"/>
      <color rgb="FF000000"/>
      <name val="Inter"/>
    </font>
    <font>
      <b/>
      <sz val="13.0"/>
      <color theme="1"/>
      <name val="Rubik"/>
    </font>
    <font>
      <color theme="1"/>
      <name val="Inter"/>
    </font>
    <font>
      <sz val="15.0"/>
      <color theme="1"/>
      <name val="Inter"/>
    </font>
    <font>
      <sz val="13.0"/>
      <color theme="1"/>
      <name val="Rubik"/>
    </font>
    <font>
      <sz val="15.0"/>
      <color theme="1"/>
      <name val="Rubik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1B315A"/>
        <bgColor rgb="FF1B315A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Font="1"/>
    <xf borderId="0" fillId="0" fontId="5" numFmtId="0" xfId="0" applyAlignment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left" readingOrder="0" shrinkToFit="0" vertical="center" wrapText="1"/>
    </xf>
    <xf borderId="3" fillId="0" fontId="8" numFmtId="0" xfId="0" applyBorder="1" applyFont="1"/>
    <xf borderId="4" fillId="0" fontId="8" numFmtId="0" xfId="0" applyBorder="1" applyFont="1"/>
    <xf borderId="0" fillId="0" fontId="9" numFmtId="0" xfId="0" applyAlignment="1" applyFont="1">
      <alignment horizontal="center" readingOrder="0" shrinkToFit="0" wrapText="1"/>
    </xf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0" fillId="0" fontId="5" numFmtId="0" xfId="0" applyAlignment="1" applyFont="1">
      <alignment horizontal="center" readingOrder="0" shrinkToFit="0" wrapText="1"/>
    </xf>
    <xf borderId="9" fillId="2" fontId="6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readingOrder="0" shrinkToFit="0" vertical="top" wrapText="1"/>
    </xf>
    <xf borderId="9" fillId="0" fontId="11" numFmtId="0" xfId="0" applyAlignment="1" applyBorder="1" applyFont="1">
      <alignment horizontal="center" readingOrder="0" shrinkToFit="0" vertical="top" wrapText="1"/>
    </xf>
    <xf borderId="9" fillId="0" fontId="11" numFmtId="0" xfId="0" applyAlignment="1" applyBorder="1" applyFont="1">
      <alignment horizontal="left" readingOrder="0" shrinkToFit="0" vertical="top" wrapText="1"/>
    </xf>
    <xf borderId="9" fillId="0" fontId="12" numFmtId="0" xfId="0" applyAlignment="1" applyBorder="1" applyFont="1">
      <alignment horizontal="center" readingOrder="0" shrinkToFit="0" vertical="top" wrapText="1"/>
    </xf>
    <xf borderId="9" fillId="0" fontId="13" numFmtId="0" xfId="0" applyAlignment="1" applyBorder="1" applyFont="1">
      <alignment horizontal="center" shrinkToFit="0" vertical="top" wrapText="1"/>
    </xf>
    <xf borderId="9" fillId="0" fontId="14" numFmtId="0" xfId="0" applyAlignment="1" applyBorder="1" applyFont="1">
      <alignment horizontal="center" readingOrder="0" shrinkToFit="0" vertical="top" wrapText="1"/>
    </xf>
    <xf borderId="9" fillId="0" fontId="12" numFmtId="0" xfId="0" applyAlignment="1" applyBorder="1" applyFont="1">
      <alignment horizontal="center" readingOrder="0" vertical="top"/>
    </xf>
    <xf borderId="9" fillId="0" fontId="14" numFmtId="46" xfId="0" applyAlignment="1" applyBorder="1" applyFont="1" applyNumberFormat="1">
      <alignment horizontal="center" readingOrder="0" shrinkToFit="0" vertical="top" wrapText="1"/>
    </xf>
    <xf borderId="0" fillId="0" fontId="15" numFmtId="0" xfId="0" applyAlignment="1" applyFont="1">
      <alignment horizontal="center" shrinkToFit="0" vertical="top" wrapText="1"/>
    </xf>
    <xf borderId="9" fillId="0" fontId="16" numFmtId="0" xfId="0" applyAlignment="1" applyBorder="1" applyFon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9" fillId="0" fontId="16" numFmtId="46" xfId="0" applyAlignment="1" applyBorder="1" applyFont="1" applyNumberFormat="1">
      <alignment horizontal="center" readingOrder="0" shrinkToFit="0" vertical="top" wrapText="1"/>
    </xf>
    <xf borderId="9" fillId="0" fontId="16" numFmtId="46" xfId="0" applyAlignment="1" applyBorder="1" applyFont="1" applyNumberFormat="1">
      <alignment horizontal="center" shrinkToFit="0" vertical="top" wrapText="1"/>
    </xf>
    <xf borderId="0" fillId="0" fontId="17" numFmtId="0" xfId="0" applyAlignment="1" applyFont="1">
      <alignment readingOrder="0"/>
    </xf>
    <xf borderId="10" fillId="2" fontId="6" numFmtId="0" xfId="0" applyAlignment="1" applyBorder="1" applyFont="1">
      <alignment horizontal="center" readingOrder="0" vertical="bottom"/>
    </xf>
    <xf borderId="11" fillId="0" fontId="8" numFmtId="0" xfId="0" applyBorder="1" applyFont="1"/>
    <xf borderId="0" fillId="0" fontId="18" numFmtId="0" xfId="0" applyAlignment="1" applyFont="1">
      <alignment horizontal="center" readingOrder="0"/>
    </xf>
    <xf borderId="10" fillId="2" fontId="6" numFmtId="0" xfId="0" applyAlignment="1" applyBorder="1" applyFont="1">
      <alignment horizontal="center" vertical="bottom"/>
    </xf>
    <xf borderId="0" fillId="0" fontId="19" numFmtId="0" xfId="0" applyFont="1"/>
    <xf borderId="5" fillId="3" fontId="6" numFmtId="0" xfId="0" applyAlignment="1" applyBorder="1" applyFill="1" applyFont="1">
      <alignment horizontal="left" readingOrder="0" vertical="center"/>
    </xf>
    <xf borderId="8" fillId="0" fontId="20" numFmtId="0" xfId="0" applyAlignment="1" applyBorder="1" applyFont="1">
      <alignment horizontal="center" vertical="bottom"/>
    </xf>
    <xf borderId="0" fillId="0" fontId="21" numFmtId="0" xfId="0" applyAlignment="1" applyFont="1">
      <alignment readingOrder="0" vertical="center"/>
    </xf>
    <xf borderId="0" fillId="0" fontId="22" numFmtId="0" xfId="0" applyAlignment="1" applyFont="1">
      <alignment horizontal="center"/>
    </xf>
    <xf borderId="5" fillId="3" fontId="6" numFmtId="0" xfId="0" applyAlignment="1" applyBorder="1" applyFont="1">
      <alignment vertical="center"/>
    </xf>
    <xf borderId="0" fillId="0" fontId="21" numFmtId="0" xfId="0" applyAlignment="1" applyFont="1">
      <alignment horizontal="left" readingOrder="0" vertical="center"/>
    </xf>
    <xf borderId="0" fillId="0" fontId="22" numFmtId="0" xfId="0" applyAlignment="1" applyFont="1">
      <alignment horizontal="center" vertical="bottom"/>
    </xf>
    <xf borderId="0" fillId="0" fontId="12" numFmtId="0" xfId="0" applyAlignment="1" applyFont="1">
      <alignment vertical="center"/>
    </xf>
    <xf borderId="0" fillId="0" fontId="20" numFmtId="0" xfId="0" applyAlignment="1" applyFont="1">
      <alignment horizontal="center" vertical="bottom"/>
    </xf>
    <xf borderId="0" fillId="0" fontId="21" numFmtId="0" xfId="0" applyFont="1"/>
    <xf borderId="0" fillId="0" fontId="2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676275</xdr:colOff>
      <xdr:row>0</xdr:row>
      <xdr:rowOff>161925</xdr:rowOff>
    </xdr:from>
    <xdr:ext cx="12858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1.88"/>
    <col customWidth="1" min="3" max="3" width="18.25"/>
    <col customWidth="1" min="4" max="4" width="16.13"/>
    <col customWidth="1" min="5" max="5" width="17.13"/>
    <col customWidth="1" min="6" max="6" width="19.5"/>
    <col customWidth="1" min="7" max="7" width="21.13"/>
    <col customWidth="1" min="8" max="8" width="20.75"/>
    <col customWidth="1" min="9" max="9" width="20.5"/>
    <col customWidth="1" min="11" max="11" width="14.75"/>
    <col customWidth="1" min="12" max="12" width="14.13"/>
    <col customWidth="1" min="17" max="17" width="21.5"/>
    <col customWidth="1" min="20" max="20" width="14.88"/>
    <col customWidth="1" min="23" max="23" width="14.25"/>
    <col customWidth="1" min="24" max="24" width="26.63"/>
  </cols>
  <sheetData>
    <row r="1">
      <c r="A1" s="1"/>
      <c r="B1" s="2"/>
      <c r="L1" s="1"/>
      <c r="M1" s="1"/>
    </row>
    <row r="2">
      <c r="A2" s="1"/>
      <c r="L2" s="1"/>
      <c r="M2" s="1"/>
    </row>
    <row r="3">
      <c r="A3" s="1"/>
      <c r="L3" s="1"/>
      <c r="M3" s="1"/>
    </row>
    <row r="4">
      <c r="A4" s="1"/>
      <c r="L4" s="1"/>
      <c r="M4" s="1"/>
    </row>
    <row r="5">
      <c r="A5" s="1"/>
      <c r="B5" s="3" t="s">
        <v>0</v>
      </c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6"/>
      <c r="B8" s="7" t="s">
        <v>1</v>
      </c>
      <c r="C8" s="8"/>
      <c r="D8" s="9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5"/>
    </row>
    <row r="9">
      <c r="A9" s="6"/>
      <c r="B9" s="12"/>
      <c r="C9" s="13"/>
      <c r="D9" s="14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5"/>
    </row>
    <row r="10">
      <c r="A10" s="1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5"/>
    </row>
    <row r="11">
      <c r="A11" s="16"/>
      <c r="B11" s="17" t="s">
        <v>2</v>
      </c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9</v>
      </c>
      <c r="J11" s="17" t="s">
        <v>10</v>
      </c>
      <c r="K11" s="17" t="s">
        <v>11</v>
      </c>
      <c r="L11" s="17" t="s">
        <v>12</v>
      </c>
      <c r="M11" s="17" t="s">
        <v>13</v>
      </c>
      <c r="N11" s="17" t="s">
        <v>14</v>
      </c>
      <c r="O11" s="17" t="s">
        <v>15</v>
      </c>
      <c r="P11" s="17" t="s">
        <v>16</v>
      </c>
      <c r="Q11" s="17" t="s">
        <v>17</v>
      </c>
      <c r="R11" s="17" t="s">
        <v>18</v>
      </c>
      <c r="S11" s="17" t="s">
        <v>19</v>
      </c>
      <c r="T11" s="17" t="s">
        <v>20</v>
      </c>
      <c r="U11" s="17" t="s">
        <v>21</v>
      </c>
      <c r="V11" s="17" t="s">
        <v>22</v>
      </c>
      <c r="W11" s="17" t="s">
        <v>23</v>
      </c>
      <c r="X11" s="17" t="s">
        <v>24</v>
      </c>
      <c r="Y11" s="5"/>
    </row>
    <row r="12">
      <c r="A12" s="18"/>
      <c r="B12" s="19" t="s">
        <v>25</v>
      </c>
      <c r="C12" s="20" t="s">
        <v>26</v>
      </c>
      <c r="D12" s="21" t="s">
        <v>4</v>
      </c>
      <c r="E12" s="21" t="s">
        <v>5</v>
      </c>
      <c r="F12" s="20" t="s">
        <v>27</v>
      </c>
      <c r="G12" s="20" t="s">
        <v>28</v>
      </c>
      <c r="H12" s="20" t="s">
        <v>29</v>
      </c>
      <c r="I12" s="20" t="s">
        <v>30</v>
      </c>
      <c r="J12" s="22"/>
      <c r="K12" s="23" t="s">
        <v>31</v>
      </c>
      <c r="L12" s="21" t="s">
        <v>12</v>
      </c>
      <c r="M12" s="21" t="s">
        <v>32</v>
      </c>
      <c r="N12" s="21" t="s">
        <v>14</v>
      </c>
      <c r="O12" s="21"/>
      <c r="P12" s="21"/>
      <c r="Q12" s="20" t="s">
        <v>33</v>
      </c>
      <c r="R12" s="23" t="s">
        <v>34</v>
      </c>
      <c r="S12" s="21" t="s">
        <v>35</v>
      </c>
      <c r="T12" s="24" t="s">
        <v>35</v>
      </c>
      <c r="U12" s="24" t="s">
        <v>35</v>
      </c>
      <c r="V12" s="24" t="s">
        <v>35</v>
      </c>
      <c r="W12" s="25">
        <v>0.15625</v>
      </c>
      <c r="X12" s="20" t="s">
        <v>36</v>
      </c>
      <c r="Y12" s="5"/>
    </row>
    <row r="13" ht="20.25" customHeight="1">
      <c r="A13" s="26"/>
      <c r="B13" s="27"/>
      <c r="C13" s="27"/>
      <c r="D13" s="21" t="s">
        <v>4</v>
      </c>
      <c r="E13" s="21" t="s">
        <v>5</v>
      </c>
      <c r="F13" s="27"/>
      <c r="G13" s="27"/>
      <c r="H13" s="27"/>
      <c r="I13" s="27"/>
      <c r="J13" s="27"/>
      <c r="K13" s="27"/>
      <c r="L13" s="21" t="s">
        <v>12</v>
      </c>
      <c r="M13" s="21" t="s">
        <v>32</v>
      </c>
      <c r="N13" s="21" t="s">
        <v>14</v>
      </c>
      <c r="O13" s="21"/>
      <c r="P13" s="21"/>
      <c r="Q13" s="27"/>
      <c r="R13" s="27"/>
      <c r="S13" s="27"/>
      <c r="T13" s="28"/>
      <c r="U13" s="28"/>
      <c r="V13" s="28"/>
      <c r="W13" s="29"/>
      <c r="X13" s="27"/>
      <c r="Y13" s="5"/>
    </row>
    <row r="14" ht="20.25" customHeight="1">
      <c r="A14" s="26"/>
      <c r="B14" s="27"/>
      <c r="C14" s="27"/>
      <c r="D14" s="21" t="s">
        <v>4</v>
      </c>
      <c r="E14" s="21" t="s">
        <v>5</v>
      </c>
      <c r="F14" s="27"/>
      <c r="G14" s="27"/>
      <c r="H14" s="27"/>
      <c r="I14" s="27"/>
      <c r="J14" s="27"/>
      <c r="K14" s="27"/>
      <c r="L14" s="21" t="s">
        <v>12</v>
      </c>
      <c r="M14" s="21" t="s">
        <v>32</v>
      </c>
      <c r="N14" s="21" t="s">
        <v>14</v>
      </c>
      <c r="O14" s="21"/>
      <c r="P14" s="21"/>
      <c r="Q14" s="27"/>
      <c r="R14" s="27"/>
      <c r="S14" s="27"/>
      <c r="T14" s="28"/>
      <c r="U14" s="28"/>
      <c r="V14" s="28"/>
      <c r="W14" s="30"/>
      <c r="X14" s="27"/>
      <c r="Y14" s="5"/>
    </row>
    <row r="15" ht="20.25" customHeight="1">
      <c r="A15" s="26"/>
      <c r="B15" s="27"/>
      <c r="C15" s="27"/>
      <c r="D15" s="21" t="s">
        <v>4</v>
      </c>
      <c r="E15" s="21" t="s">
        <v>5</v>
      </c>
      <c r="F15" s="27"/>
      <c r="G15" s="27"/>
      <c r="H15" s="27"/>
      <c r="I15" s="27"/>
      <c r="J15" s="27"/>
      <c r="K15" s="27"/>
      <c r="L15" s="21" t="s">
        <v>12</v>
      </c>
      <c r="M15" s="21" t="s">
        <v>32</v>
      </c>
      <c r="N15" s="21" t="s">
        <v>14</v>
      </c>
      <c r="O15" s="21"/>
      <c r="P15" s="21"/>
      <c r="Q15" s="27"/>
      <c r="R15" s="27"/>
      <c r="S15" s="27"/>
      <c r="T15" s="28"/>
      <c r="U15" s="28"/>
      <c r="V15" s="28"/>
      <c r="W15" s="30"/>
      <c r="X15" s="27"/>
      <c r="Y15" s="5"/>
    </row>
    <row r="16" ht="20.25" customHeight="1">
      <c r="A16" s="26"/>
      <c r="B16" s="27"/>
      <c r="C16" s="27"/>
      <c r="D16" s="21" t="s">
        <v>4</v>
      </c>
      <c r="E16" s="21" t="s">
        <v>5</v>
      </c>
      <c r="F16" s="27"/>
      <c r="G16" s="27"/>
      <c r="H16" s="27"/>
      <c r="I16" s="27"/>
      <c r="J16" s="27"/>
      <c r="K16" s="27"/>
      <c r="L16" s="21" t="s">
        <v>12</v>
      </c>
      <c r="M16" s="21" t="s">
        <v>32</v>
      </c>
      <c r="N16" s="21" t="s">
        <v>14</v>
      </c>
      <c r="O16" s="21"/>
      <c r="P16" s="21"/>
      <c r="Q16" s="27"/>
      <c r="R16" s="27"/>
      <c r="S16" s="27"/>
      <c r="T16" s="28"/>
      <c r="U16" s="28"/>
      <c r="V16" s="28"/>
      <c r="W16" s="30"/>
      <c r="X16" s="27"/>
      <c r="Y16" s="5"/>
    </row>
    <row r="17" ht="20.25" customHeight="1">
      <c r="A17" s="26"/>
      <c r="B17" s="27"/>
      <c r="C17" s="27"/>
      <c r="D17" s="21" t="s">
        <v>4</v>
      </c>
      <c r="E17" s="21" t="s">
        <v>5</v>
      </c>
      <c r="F17" s="27"/>
      <c r="G17" s="27"/>
      <c r="H17" s="27"/>
      <c r="I17" s="27"/>
      <c r="J17" s="27"/>
      <c r="K17" s="27"/>
      <c r="L17" s="21" t="s">
        <v>12</v>
      </c>
      <c r="M17" s="21" t="s">
        <v>32</v>
      </c>
      <c r="N17" s="21" t="s">
        <v>14</v>
      </c>
      <c r="O17" s="21"/>
      <c r="P17" s="21"/>
      <c r="Q17" s="27"/>
      <c r="R17" s="27"/>
      <c r="S17" s="27"/>
      <c r="T17" s="28"/>
      <c r="U17" s="28"/>
      <c r="V17" s="28"/>
      <c r="W17" s="30"/>
      <c r="X17" s="27"/>
      <c r="Y17" s="5"/>
    </row>
    <row r="18" ht="20.25" customHeight="1">
      <c r="A18" s="26"/>
      <c r="B18" s="27"/>
      <c r="C18" s="27"/>
      <c r="D18" s="21" t="s">
        <v>4</v>
      </c>
      <c r="E18" s="21" t="s">
        <v>5</v>
      </c>
      <c r="F18" s="27"/>
      <c r="G18" s="27"/>
      <c r="H18" s="27"/>
      <c r="I18" s="27"/>
      <c r="J18" s="27"/>
      <c r="K18" s="27"/>
      <c r="L18" s="21" t="s">
        <v>12</v>
      </c>
      <c r="M18" s="21" t="s">
        <v>32</v>
      </c>
      <c r="N18" s="21" t="s">
        <v>14</v>
      </c>
      <c r="O18" s="21"/>
      <c r="P18" s="21"/>
      <c r="Q18" s="27"/>
      <c r="R18" s="27"/>
      <c r="S18" s="27"/>
      <c r="T18" s="28"/>
      <c r="U18" s="28"/>
      <c r="V18" s="28"/>
      <c r="W18" s="30"/>
      <c r="X18" s="27"/>
      <c r="Y18" s="5"/>
    </row>
    <row r="19" ht="20.25" customHeight="1">
      <c r="A19" s="26"/>
      <c r="B19" s="27"/>
      <c r="C19" s="27"/>
      <c r="D19" s="21" t="s">
        <v>4</v>
      </c>
      <c r="E19" s="21" t="s">
        <v>5</v>
      </c>
      <c r="F19" s="27"/>
      <c r="G19" s="27"/>
      <c r="H19" s="27"/>
      <c r="I19" s="27"/>
      <c r="J19" s="27"/>
      <c r="K19" s="27"/>
      <c r="L19" s="21" t="s">
        <v>12</v>
      </c>
      <c r="M19" s="21" t="s">
        <v>32</v>
      </c>
      <c r="N19" s="21" t="s">
        <v>14</v>
      </c>
      <c r="O19" s="21"/>
      <c r="P19" s="21"/>
      <c r="Q19" s="27"/>
      <c r="R19" s="27"/>
      <c r="S19" s="27"/>
      <c r="T19" s="28"/>
      <c r="U19" s="28"/>
      <c r="V19" s="28"/>
      <c r="W19" s="30"/>
      <c r="X19" s="27"/>
      <c r="Y19" s="5"/>
    </row>
    <row r="20" ht="20.25" customHeight="1">
      <c r="A20" s="26"/>
      <c r="B20" s="27"/>
      <c r="C20" s="27"/>
      <c r="D20" s="21" t="s">
        <v>4</v>
      </c>
      <c r="E20" s="21" t="s">
        <v>5</v>
      </c>
      <c r="F20" s="27"/>
      <c r="G20" s="27"/>
      <c r="H20" s="27"/>
      <c r="I20" s="27"/>
      <c r="J20" s="27"/>
      <c r="K20" s="27"/>
      <c r="L20" s="21" t="s">
        <v>12</v>
      </c>
      <c r="M20" s="21" t="s">
        <v>32</v>
      </c>
      <c r="N20" s="21" t="s">
        <v>14</v>
      </c>
      <c r="O20" s="21"/>
      <c r="P20" s="21"/>
      <c r="Q20" s="27"/>
      <c r="R20" s="27"/>
      <c r="S20" s="27"/>
      <c r="T20" s="28"/>
      <c r="U20" s="28"/>
      <c r="V20" s="28"/>
      <c r="W20" s="30"/>
      <c r="X20" s="27"/>
      <c r="Y20" s="5"/>
    </row>
    <row r="21" ht="20.25" customHeight="1">
      <c r="A21" s="26"/>
      <c r="B21" s="27"/>
      <c r="C21" s="27"/>
      <c r="D21" s="21" t="s">
        <v>4</v>
      </c>
      <c r="E21" s="21" t="s">
        <v>5</v>
      </c>
      <c r="F21" s="27"/>
      <c r="G21" s="27"/>
      <c r="H21" s="27"/>
      <c r="I21" s="27"/>
      <c r="J21" s="27"/>
      <c r="K21" s="27"/>
      <c r="L21" s="21" t="s">
        <v>12</v>
      </c>
      <c r="M21" s="21" t="s">
        <v>32</v>
      </c>
      <c r="N21" s="21" t="s">
        <v>14</v>
      </c>
      <c r="O21" s="21"/>
      <c r="P21" s="21"/>
      <c r="Q21" s="27"/>
      <c r="R21" s="27"/>
      <c r="S21" s="27"/>
      <c r="T21" s="28"/>
      <c r="U21" s="28"/>
      <c r="V21" s="28"/>
      <c r="W21" s="30"/>
      <c r="X21" s="27"/>
      <c r="Y21" s="5"/>
    </row>
    <row r="22" ht="20.25" customHeight="1">
      <c r="A22" s="26"/>
      <c r="B22" s="27"/>
      <c r="C22" s="27"/>
      <c r="D22" s="21" t="s">
        <v>4</v>
      </c>
      <c r="E22" s="21" t="s">
        <v>5</v>
      </c>
      <c r="F22" s="27"/>
      <c r="G22" s="27"/>
      <c r="H22" s="27"/>
      <c r="I22" s="27"/>
      <c r="J22" s="27"/>
      <c r="K22" s="27"/>
      <c r="L22" s="21" t="s">
        <v>12</v>
      </c>
      <c r="M22" s="21" t="s">
        <v>32</v>
      </c>
      <c r="N22" s="21" t="s">
        <v>14</v>
      </c>
      <c r="O22" s="21"/>
      <c r="P22" s="21"/>
      <c r="Q22" s="27"/>
      <c r="R22" s="27"/>
      <c r="S22" s="27"/>
      <c r="T22" s="28"/>
      <c r="U22" s="28"/>
      <c r="V22" s="28"/>
      <c r="W22" s="30"/>
      <c r="X22" s="27"/>
      <c r="Y22" s="5"/>
    </row>
    <row r="23" ht="20.25" customHeight="1">
      <c r="A23" s="26"/>
      <c r="B23" s="27"/>
      <c r="C23" s="27"/>
      <c r="D23" s="21" t="s">
        <v>4</v>
      </c>
      <c r="E23" s="21" t="s">
        <v>5</v>
      </c>
      <c r="F23" s="27"/>
      <c r="G23" s="27"/>
      <c r="H23" s="27"/>
      <c r="I23" s="27"/>
      <c r="J23" s="27"/>
      <c r="K23" s="27"/>
      <c r="L23" s="21" t="s">
        <v>12</v>
      </c>
      <c r="M23" s="21" t="s">
        <v>32</v>
      </c>
      <c r="N23" s="21" t="s">
        <v>14</v>
      </c>
      <c r="O23" s="21"/>
      <c r="P23" s="21"/>
      <c r="Q23" s="27"/>
      <c r="R23" s="27"/>
      <c r="S23" s="27"/>
      <c r="T23" s="28"/>
      <c r="U23" s="28"/>
      <c r="V23" s="28"/>
      <c r="W23" s="30"/>
      <c r="X23" s="27"/>
      <c r="Y23" s="5"/>
    </row>
    <row r="24" ht="20.25" customHeight="1">
      <c r="A24" s="26"/>
      <c r="B24" s="27"/>
      <c r="C24" s="27"/>
      <c r="D24" s="21" t="s">
        <v>4</v>
      </c>
      <c r="E24" s="21" t="s">
        <v>5</v>
      </c>
      <c r="F24" s="27"/>
      <c r="G24" s="27"/>
      <c r="H24" s="27"/>
      <c r="I24" s="27"/>
      <c r="J24" s="27"/>
      <c r="K24" s="27"/>
      <c r="L24" s="21" t="s">
        <v>12</v>
      </c>
      <c r="M24" s="21" t="s">
        <v>32</v>
      </c>
      <c r="N24" s="21" t="s">
        <v>14</v>
      </c>
      <c r="O24" s="21"/>
      <c r="P24" s="21"/>
      <c r="Q24" s="27"/>
      <c r="R24" s="27"/>
      <c r="S24" s="27"/>
      <c r="T24" s="28"/>
      <c r="U24" s="28"/>
      <c r="V24" s="28"/>
      <c r="W24" s="30"/>
      <c r="X24" s="27"/>
      <c r="Y24" s="5"/>
    </row>
    <row r="25" ht="20.25" customHeight="1">
      <c r="A25" s="26"/>
      <c r="B25" s="27"/>
      <c r="C25" s="27"/>
      <c r="D25" s="21" t="s">
        <v>4</v>
      </c>
      <c r="E25" s="21" t="s">
        <v>5</v>
      </c>
      <c r="F25" s="27"/>
      <c r="G25" s="27"/>
      <c r="H25" s="27"/>
      <c r="I25" s="27"/>
      <c r="J25" s="27"/>
      <c r="K25" s="27"/>
      <c r="L25" s="21" t="s">
        <v>12</v>
      </c>
      <c r="M25" s="21" t="s">
        <v>32</v>
      </c>
      <c r="N25" s="21" t="s">
        <v>14</v>
      </c>
      <c r="O25" s="21"/>
      <c r="P25" s="21"/>
      <c r="Q25" s="27"/>
      <c r="R25" s="27"/>
      <c r="S25" s="27"/>
      <c r="T25" s="28"/>
      <c r="U25" s="28"/>
      <c r="V25" s="28"/>
      <c r="W25" s="30"/>
      <c r="X25" s="27"/>
      <c r="Y25" s="5"/>
    </row>
    <row r="26" ht="20.25" customHeight="1">
      <c r="A26" s="26"/>
      <c r="B26" s="27"/>
      <c r="C26" s="27"/>
      <c r="D26" s="21" t="s">
        <v>4</v>
      </c>
      <c r="E26" s="21" t="s">
        <v>5</v>
      </c>
      <c r="F26" s="27"/>
      <c r="G26" s="27"/>
      <c r="H26" s="27"/>
      <c r="I26" s="27"/>
      <c r="J26" s="27"/>
      <c r="K26" s="27"/>
      <c r="L26" s="21" t="s">
        <v>12</v>
      </c>
      <c r="M26" s="21" t="s">
        <v>32</v>
      </c>
      <c r="N26" s="21" t="s">
        <v>14</v>
      </c>
      <c r="O26" s="21"/>
      <c r="P26" s="21"/>
      <c r="Q26" s="27"/>
      <c r="R26" s="27"/>
      <c r="S26" s="27"/>
      <c r="T26" s="28"/>
      <c r="U26" s="28"/>
      <c r="V26" s="28"/>
      <c r="W26" s="30"/>
      <c r="X26" s="27"/>
      <c r="Y26" s="5"/>
    </row>
    <row r="27" ht="20.25" customHeight="1">
      <c r="A27" s="26"/>
      <c r="B27" s="27"/>
      <c r="C27" s="27"/>
      <c r="D27" s="21" t="s">
        <v>4</v>
      </c>
      <c r="E27" s="21" t="s">
        <v>5</v>
      </c>
      <c r="F27" s="27"/>
      <c r="G27" s="27"/>
      <c r="H27" s="27"/>
      <c r="I27" s="27"/>
      <c r="J27" s="27"/>
      <c r="K27" s="27"/>
      <c r="L27" s="21" t="s">
        <v>12</v>
      </c>
      <c r="M27" s="21" t="s">
        <v>32</v>
      </c>
      <c r="N27" s="21" t="s">
        <v>14</v>
      </c>
      <c r="O27" s="21"/>
      <c r="P27" s="21"/>
      <c r="Q27" s="27"/>
      <c r="R27" s="27"/>
      <c r="S27" s="27"/>
      <c r="T27" s="28"/>
      <c r="U27" s="28"/>
      <c r="V27" s="28"/>
      <c r="W27" s="30"/>
      <c r="X27" s="27"/>
      <c r="Y27" s="5"/>
    </row>
    <row r="28" ht="20.25" customHeight="1">
      <c r="A28" s="26"/>
      <c r="B28" s="27"/>
      <c r="C28" s="27"/>
      <c r="D28" s="21" t="s">
        <v>4</v>
      </c>
      <c r="E28" s="21" t="s">
        <v>5</v>
      </c>
      <c r="F28" s="27"/>
      <c r="G28" s="27"/>
      <c r="H28" s="27"/>
      <c r="I28" s="27"/>
      <c r="J28" s="27"/>
      <c r="K28" s="27"/>
      <c r="L28" s="21" t="s">
        <v>12</v>
      </c>
      <c r="M28" s="21" t="s">
        <v>32</v>
      </c>
      <c r="N28" s="21" t="s">
        <v>14</v>
      </c>
      <c r="O28" s="21"/>
      <c r="P28" s="21"/>
      <c r="Q28" s="27"/>
      <c r="R28" s="27"/>
      <c r="S28" s="27"/>
      <c r="T28" s="28"/>
      <c r="U28" s="28"/>
      <c r="V28" s="28"/>
      <c r="W28" s="30"/>
      <c r="X28" s="27"/>
      <c r="Y28" s="5"/>
    </row>
    <row r="29">
      <c r="B29" s="31" t="s">
        <v>37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B31" s="32" t="s">
        <v>4</v>
      </c>
      <c r="C31" s="33"/>
      <c r="D31" s="5"/>
      <c r="E31" s="32" t="s">
        <v>5</v>
      </c>
      <c r="F31" s="33"/>
      <c r="G31" s="5"/>
      <c r="H31" s="34"/>
      <c r="J31" s="5"/>
      <c r="K31" s="35" t="s">
        <v>13</v>
      </c>
      <c r="L31" s="33"/>
      <c r="M31" s="36"/>
      <c r="N31" s="35" t="s">
        <v>14</v>
      </c>
      <c r="O31" s="33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23.25" customHeight="1">
      <c r="B32" s="37" t="s">
        <v>38</v>
      </c>
      <c r="C32" s="38">
        <f>(COUNTIF(D12:D28, "Bug"))</f>
        <v>0</v>
      </c>
      <c r="D32" s="5"/>
      <c r="E32" s="37" t="s">
        <v>39</v>
      </c>
      <c r="F32" s="38">
        <f>(COUNTIF(E12:E28, "Security"))</f>
        <v>0</v>
      </c>
      <c r="G32" s="5"/>
      <c r="H32" s="39"/>
      <c r="I32" s="40"/>
      <c r="J32" s="5"/>
      <c r="K32" s="41" t="s">
        <v>32</v>
      </c>
      <c r="L32" s="38">
        <f>(COUNTIF(M12:M28, "To do"))</f>
        <v>17</v>
      </c>
      <c r="M32" s="36"/>
      <c r="N32" s="41" t="s">
        <v>40</v>
      </c>
      <c r="O32" s="38">
        <f>(COUNTIF(N12:N28, "Minor"))</f>
        <v>0</v>
      </c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23.25" customHeight="1">
      <c r="B33" s="37" t="s">
        <v>41</v>
      </c>
      <c r="C33" s="38">
        <f>(COUNTIF(D10:D26, "Suggestion"))</f>
        <v>0</v>
      </c>
      <c r="D33" s="5"/>
      <c r="E33" s="37" t="s">
        <v>42</v>
      </c>
      <c r="F33" s="38">
        <f>(COUNTIF(E12:E28, "Performance"))</f>
        <v>0</v>
      </c>
      <c r="G33" s="5"/>
      <c r="H33" s="39"/>
      <c r="I33" s="40"/>
      <c r="J33" s="5"/>
      <c r="K33" s="41" t="s">
        <v>43</v>
      </c>
      <c r="L33" s="38">
        <f>(COUNTIF(M10:M26, "In progress"))</f>
        <v>0</v>
      </c>
      <c r="M33" s="36"/>
      <c r="N33" s="41" t="s">
        <v>44</v>
      </c>
      <c r="O33" s="38">
        <f>(COUNTIF(N10:N26, "Medium"))</f>
        <v>0</v>
      </c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23.25" customHeight="1">
      <c r="B34" s="37" t="s">
        <v>45</v>
      </c>
      <c r="C34" s="38">
        <f>(COUNTIF(D10:D26, "New feature"))</f>
        <v>0</v>
      </c>
      <c r="D34" s="5"/>
      <c r="E34" s="37" t="s">
        <v>46</v>
      </c>
      <c r="F34" s="38">
        <f>(COUNTIF(E12:E28, "UI/Usability"))</f>
        <v>0</v>
      </c>
      <c r="G34" s="5"/>
      <c r="H34" s="39"/>
      <c r="I34" s="40"/>
      <c r="J34" s="5"/>
      <c r="K34" s="41" t="s">
        <v>47</v>
      </c>
      <c r="L34" s="38">
        <f>(COUNTIF(M10:M26, "In review"))</f>
        <v>0</v>
      </c>
      <c r="M34" s="36"/>
      <c r="N34" s="41" t="s">
        <v>48</v>
      </c>
      <c r="O34" s="38">
        <f>(COUNTIF(N10:N26, "Major"))</f>
        <v>0</v>
      </c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23.25" customHeight="1">
      <c r="B35" s="42"/>
      <c r="C35" s="43"/>
      <c r="D35" s="5"/>
      <c r="E35" s="37" t="s">
        <v>49</v>
      </c>
      <c r="F35" s="38">
        <f>(COUNTIF(E12:E28, "Syntax"))</f>
        <v>0</v>
      </c>
      <c r="G35" s="5"/>
      <c r="H35" s="39"/>
      <c r="I35" s="40"/>
      <c r="J35" s="5"/>
      <c r="K35" s="41" t="s">
        <v>50</v>
      </c>
      <c r="L35" s="38">
        <f>(COUNTIF(M10:M26, "Done"))</f>
        <v>0</v>
      </c>
      <c r="M35" s="36"/>
      <c r="N35" s="41" t="s">
        <v>51</v>
      </c>
      <c r="O35" s="38">
        <f>(COUNTIF(N10:N26, "Critical"))</f>
        <v>0</v>
      </c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23.25" customHeight="1">
      <c r="B36" s="42"/>
      <c r="C36" s="43"/>
      <c r="D36" s="5"/>
      <c r="E36" s="37" t="s">
        <v>52</v>
      </c>
      <c r="F36" s="38">
        <f>(COUNTIF(E12:E28, "Crash"))</f>
        <v>0</v>
      </c>
      <c r="G36" s="5"/>
      <c r="H36" s="39"/>
      <c r="I36" s="40"/>
      <c r="J36" s="5"/>
      <c r="K36" s="41" t="s">
        <v>53</v>
      </c>
      <c r="L36" s="38">
        <f>(COUNTIF(M10:M26, "Discarded"))</f>
        <v>0</v>
      </c>
      <c r="M36" s="36"/>
      <c r="N36" s="44"/>
      <c r="O36" s="4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23.25" customHeight="1">
      <c r="B37" s="46"/>
      <c r="C37" s="43"/>
      <c r="D37" s="5"/>
      <c r="E37" s="39"/>
      <c r="F37" s="40"/>
      <c r="G37" s="5"/>
      <c r="H37" s="39"/>
      <c r="I37" s="40"/>
      <c r="J37" s="5"/>
      <c r="K37" s="47"/>
      <c r="L37" s="43"/>
      <c r="M37" s="5"/>
      <c r="N37" s="47"/>
      <c r="O37" s="43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23.25" customHeight="1">
      <c r="B38" s="46"/>
      <c r="C38" s="43"/>
      <c r="D38" s="5"/>
      <c r="E38" s="39"/>
      <c r="F38" s="40"/>
      <c r="G38" s="5"/>
      <c r="H38" s="39"/>
      <c r="I38" s="40"/>
      <c r="J38" s="5"/>
      <c r="K38" s="47"/>
      <c r="L38" s="4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</sheetData>
  <mergeCells count="10">
    <mergeCell ref="H31:I31"/>
    <mergeCell ref="K31:L31"/>
    <mergeCell ref="N31:O31"/>
    <mergeCell ref="B1:K4"/>
    <mergeCell ref="B5:K7"/>
    <mergeCell ref="B8:B9"/>
    <mergeCell ref="C8:F9"/>
    <mergeCell ref="B29:D29"/>
    <mergeCell ref="B31:C31"/>
    <mergeCell ref="E31:F31"/>
  </mergeCells>
  <dataValidations>
    <dataValidation type="list" allowBlank="1" showErrorMessage="1" sqref="D12:D28">
      <formula1>"Issue type,Bug,Suggestion,New feature"</formula1>
    </dataValidation>
    <dataValidation type="list" allowBlank="1" showErrorMessage="1" sqref="L12:L28">
      <formula1>"Frequency,Always,Sometimes,Rarely,Once"</formula1>
    </dataValidation>
    <dataValidation type="list" allowBlank="1" showErrorMessage="1" sqref="M12:M28">
      <formula1>"To do,In progress,In review,Done,Discarded"</formula1>
    </dataValidation>
    <dataValidation type="list" allowBlank="1" showErrorMessage="1" sqref="O12:O28">
      <formula1>"Priority,High,Medium,Low"</formula1>
    </dataValidation>
    <dataValidation type="list" allowBlank="1" showErrorMessage="1" sqref="N12:N28">
      <formula1>"Severity,Minor,Medium,Major,Critical"</formula1>
    </dataValidation>
    <dataValidation type="list" allowBlank="1" showErrorMessage="1" sqref="E12:E28">
      <formula1>"Classification,Security,Performance,UI/Usability,Syntax,Crash"</formula1>
    </dataValidation>
    <dataValidation type="list" allowBlank="1" showErrorMessage="1" sqref="P12:P28">
      <formula1>"Source,Internal,External"</formula1>
    </dataValidation>
  </dataValidations>
  <hyperlinks>
    <hyperlink r:id="rId1" ref="B29"/>
  </hyperlinks>
  <drawing r:id="rId2"/>
</worksheet>
</file>